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OIESIS\Prestacao de Contas\CONTRATO DE GESTÃO\2. UFC OFICINAS CG 05.2018\RELATÓRIO QUADRIMESTRAL\RELATÓRIOS 2023\OC REL 3º QUAD\Recebidos\Financeiro Eli\"/>
    </mc:Choice>
  </mc:AlternateContent>
  <bookViews>
    <workbookView xWindow="0" yWindow="0" windowWidth="20490" windowHeight="6105"/>
  </bookViews>
  <sheets>
    <sheet name="TOTAL - OFICINAS - REAL" sheetId="1" r:id="rId1"/>
  </sheets>
  <definedNames>
    <definedName name="_xlnm._FilterDatabase" hidden="1">#REF!</definedName>
    <definedName name="AccessDatabase" hidden="1">"C:\Meus documentos\2000 Pgtos.mdb"</definedName>
    <definedName name="_xlnm.Print_Area" localSheetId="0">'TOTAL - OFICINAS - REAL'!$A$1:$R$175</definedName>
    <definedName name="CDC_EQUIP">#REF!</definedName>
    <definedName name="FSDFSDFD" hidden="1">#REF!</definedName>
    <definedName name="gustavo" hidden="1">#REF!</definedName>
    <definedName name="PC_CTBXGER">#REF!</definedName>
    <definedName name="PC_PESS">#REF!</definedName>
    <definedName name="_xlnm.Print_Titles" localSheetId="0">'TOTAL - OFICINAS - REAL'!$1:$12</definedName>
    <definedName name="Z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4" i="1" l="1"/>
  <c r="E136" i="1" l="1"/>
  <c r="D136" i="1"/>
  <c r="Q142" i="1"/>
  <c r="Q141" i="1"/>
  <c r="Q140" i="1"/>
  <c r="Q139" i="1"/>
  <c r="Q138" i="1"/>
  <c r="Q137" i="1"/>
  <c r="P136" i="1"/>
  <c r="O136" i="1"/>
  <c r="N136" i="1"/>
  <c r="M136" i="1"/>
  <c r="L136" i="1"/>
  <c r="K136" i="1"/>
  <c r="J136" i="1"/>
  <c r="I136" i="1"/>
  <c r="H136" i="1"/>
  <c r="G136" i="1"/>
  <c r="F136" i="1"/>
  <c r="Q136" i="1" l="1"/>
</calcChain>
</file>

<file path=xl/sharedStrings.xml><?xml version="1.0" encoding="utf-8"?>
<sst xmlns="http://schemas.openxmlformats.org/spreadsheetml/2006/main" count="374" uniqueCount="259">
  <si>
    <t>I - REPASSES PÚBLICOS</t>
  </si>
  <si>
    <t>RECURSOS PÚBLICOS VINCULADOS AO CONTRATO DE GESTÃO</t>
  </si>
  <si>
    <t>Orçamento
Anual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</si>
  <si>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</si>
  <si>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</si>
  <si>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</si>
  <si>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</si>
  <si>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</si>
  <si>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</si>
  <si>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</si>
  <si>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</si>
  <si>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</si>
  <si>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</si>
  <si>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</si>
  <si>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</si>
  <si>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Realizado</t>
  </si>
  <si>
    <t>%</t>
  </si>
  <si>
    <t>Repasse Líquidos para o Contrato de Gestão</t>
  </si>
  <si>
    <t>1.1</t>
  </si>
  <si>
    <t>Repasse Contrato de Gestão</t>
  </si>
  <si>
    <t>1.2</t>
  </si>
  <si>
    <t>Movimentação de Recursos Reservados</t>
  </si>
  <si>
    <t>1.2.1</t>
  </si>
  <si>
    <t xml:space="preserve">Constituição Recursos de Reserva </t>
  </si>
  <si>
    <t>1.2.2</t>
  </si>
  <si>
    <t xml:space="preserve">Reversão de Recursos de Reserva </t>
  </si>
  <si>
    <t>1.2.3</t>
  </si>
  <si>
    <t>Constituição Recursos de Contingência</t>
  </si>
  <si>
    <t>1.2.4</t>
  </si>
  <si>
    <t>Reversão de Recursos de  Contingência</t>
  </si>
  <si>
    <t>1.2.6</t>
  </si>
  <si>
    <t>Reversão de Recursos de Reserva - Outros</t>
  </si>
  <si>
    <t>1.3</t>
  </si>
  <si>
    <t>Outras Receitas</t>
  </si>
  <si>
    <t>1.3.1</t>
  </si>
  <si>
    <t>Saldos anteriores para utilização no exercício</t>
  </si>
  <si>
    <t>1.3.2</t>
  </si>
  <si>
    <t>Outros saldos</t>
  </si>
  <si>
    <t>1.4</t>
  </si>
  <si>
    <t xml:space="preserve">Outros Receitas </t>
  </si>
  <si>
    <t>1.4.1</t>
  </si>
  <si>
    <t>ISS - PM São Paulo Lei 16.757/17</t>
  </si>
  <si>
    <t>Recursos de Investimentos do Contrato de Gestão</t>
  </si>
  <si>
    <t>2.1</t>
  </si>
  <si>
    <t>Investimento do CG</t>
  </si>
  <si>
    <t>Recursos de Captação</t>
  </si>
  <si>
    <t>3.1</t>
  </si>
  <si>
    <t>Recursos de Captação voltados a custeio</t>
  </si>
  <si>
    <t>3.1.1</t>
  </si>
  <si>
    <t>Captação de Recursos Operacionais (bilheteria, cessão onerosa de espaço, loja, café, doações, estacionamento, etc)</t>
  </si>
  <si>
    <t>3.1.2</t>
  </si>
  <si>
    <t>Captação de Recursos Incentivados</t>
  </si>
  <si>
    <t>3.1.3</t>
  </si>
  <si>
    <t>Trabalho Voluntário e Parcerias</t>
  </si>
  <si>
    <t>II - DEMONSTRAÇÃO DE RESULTADO</t>
  </si>
  <si>
    <t>RECEITAS APROPRIADAS VINCULADAS AO CONTRATO DE GESTÃO</t>
  </si>
  <si>
    <t>4.1</t>
  </si>
  <si>
    <t xml:space="preserve">Receita de Repasse Apropriada                                  </t>
  </si>
  <si>
    <t>4.2</t>
  </si>
  <si>
    <t>Receita de Captação Apropriada</t>
  </si>
  <si>
    <t>4.2.1</t>
  </si>
  <si>
    <r>
      <t>Captação de Recursos Operacionais</t>
    </r>
    <r>
      <rPr>
        <sz val="10"/>
        <rFont val="Calibri"/>
        <family val="2"/>
        <scheme val="minor"/>
      </rPr>
      <t xml:space="preserve"> (bilheteria, cessão onerosa de espaço, loja, café, doações, estacionamento, etc)</t>
    </r>
  </si>
  <si>
    <t>4.2.2</t>
  </si>
  <si>
    <t>4.2.3</t>
  </si>
  <si>
    <t>4.3</t>
  </si>
  <si>
    <t>Total das Receitas Financeiras</t>
  </si>
  <si>
    <t>TOTAL DE RECEITAS VINCULADAS AO PLANO DE TRABALHO</t>
  </si>
  <si>
    <t>5</t>
  </si>
  <si>
    <t>TOTAL DE RECEITAS PARA METAS CONDICIONADAS</t>
  </si>
  <si>
    <t>5.1</t>
  </si>
  <si>
    <t>Receitas para realização de metas condicionadas</t>
  </si>
  <si>
    <t>DESPESAS DO CONTRATO DE GESTÃO</t>
  </si>
  <si>
    <t>Total das Despesas</t>
  </si>
  <si>
    <t>6.1</t>
  </si>
  <si>
    <t>Subtotal das Despesas</t>
  </si>
  <si>
    <t>6.1.1</t>
  </si>
  <si>
    <t>Salários, encargos e benefícios</t>
  </si>
  <si>
    <t>6.1.1.1</t>
  </si>
  <si>
    <t>Diretoria</t>
  </si>
  <si>
    <t>6.1.1.1.1</t>
  </si>
  <si>
    <t>Área Meio</t>
  </si>
  <si>
    <t>6.1.1.1.2</t>
  </si>
  <si>
    <t>Área Fim</t>
  </si>
  <si>
    <t>6.1.1.2</t>
  </si>
  <si>
    <t>Demais Funcionários</t>
  </si>
  <si>
    <t>6.1.1.2.1</t>
  </si>
  <si>
    <t>6.1.1.2.2</t>
  </si>
  <si>
    <t>6.1.1.3</t>
  </si>
  <si>
    <t>Estagiários</t>
  </si>
  <si>
    <t>6.1.1.3.1</t>
  </si>
  <si>
    <t>6.1.1.3.2</t>
  </si>
  <si>
    <t>6.1.1.4</t>
  </si>
  <si>
    <t>Aprendizes</t>
  </si>
  <si>
    <t>6.1.1.4.1</t>
  </si>
  <si>
    <t>6.1.1.4.2</t>
  </si>
  <si>
    <t>6.1.2</t>
  </si>
  <si>
    <t>Prestadores de serviços (Consultorias/Assessorias/Pessoas Jurídicas) - Área Meio</t>
  </si>
  <si>
    <t>6.1.2.1</t>
  </si>
  <si>
    <t>Limpeza</t>
  </si>
  <si>
    <t>6.1.2.2</t>
  </si>
  <si>
    <t>Vigilância / portaria / segurança</t>
  </si>
  <si>
    <t>6.1.2.3</t>
  </si>
  <si>
    <t>Jurídica</t>
  </si>
  <si>
    <t>6.1.2.4</t>
  </si>
  <si>
    <t>Informática</t>
  </si>
  <si>
    <t>6.1.2.5</t>
  </si>
  <si>
    <t>Administrativa / RH</t>
  </si>
  <si>
    <t>6.1.2.6</t>
  </si>
  <si>
    <t>Contábil</t>
  </si>
  <si>
    <t>6.1.2.7</t>
  </si>
  <si>
    <t>Auditoria</t>
  </si>
  <si>
    <t>6.1.2.8</t>
  </si>
  <si>
    <t>Consultoria e Implantação de Sistemas</t>
  </si>
  <si>
    <t>6.1.3</t>
  </si>
  <si>
    <t>Custos Administrativos e Institucionais</t>
  </si>
  <si>
    <t>6.1.3.1</t>
  </si>
  <si>
    <t>Locação de imóveis</t>
  </si>
  <si>
    <t>6.1.3.2</t>
  </si>
  <si>
    <t>Utilidades Públicas</t>
  </si>
  <si>
    <t>6.1.3.2.1</t>
  </si>
  <si>
    <t>Água e Esgoto</t>
  </si>
  <si>
    <t>6.1.3.2.2</t>
  </si>
  <si>
    <t>Energia Elétrica</t>
  </si>
  <si>
    <t>6.1.3.2.3</t>
  </si>
  <si>
    <t>Gás</t>
  </si>
  <si>
    <t>6.1.3.2.4</t>
  </si>
  <si>
    <t>Internet</t>
  </si>
  <si>
    <t>6.1.3.2.5</t>
  </si>
  <si>
    <t>Telefonia</t>
  </si>
  <si>
    <t>6.1.3.3</t>
  </si>
  <si>
    <t>Uniformes e EPIs</t>
  </si>
  <si>
    <t>6.1.3.4</t>
  </si>
  <si>
    <t>Viagens e Estadias</t>
  </si>
  <si>
    <t>6.1.3.5</t>
  </si>
  <si>
    <t>Material de consumo, escritório e limpeza</t>
  </si>
  <si>
    <t>6.1.3.6</t>
  </si>
  <si>
    <t>Despesas tributárias e financeiras</t>
  </si>
  <si>
    <t>6.1.3.7</t>
  </si>
  <si>
    <t>Despesas diversas (correio, xerox, motoboy, etc.)</t>
  </si>
  <si>
    <t>6.1.3.8</t>
  </si>
  <si>
    <t>Treinamento de Funcionários</t>
  </si>
  <si>
    <t>6.1.3.9</t>
  </si>
  <si>
    <t>Investimentos (Equipamentos)</t>
  </si>
  <si>
    <t>6.1.4</t>
  </si>
  <si>
    <r>
      <t xml:space="preserve">Programa de </t>
    </r>
    <r>
      <rPr>
        <b/>
        <sz val="10"/>
        <color rgb="FFFF0000"/>
        <rFont val="Calibri"/>
        <family val="2"/>
        <scheme val="minor"/>
      </rPr>
      <t>Edificações</t>
    </r>
    <r>
      <rPr>
        <b/>
        <sz val="10"/>
        <rFont val="Calibri"/>
        <family val="2"/>
        <scheme val="minor"/>
      </rPr>
      <t>: Conservação, Manutenção e Segurança</t>
    </r>
  </si>
  <si>
    <t>6.1.4.1</t>
  </si>
  <si>
    <t>Conservação e manutenção de edificações (reparos, pinturas,  limpeza  de  caixa  de  água,  limpeza  de calhas, etc.)</t>
  </si>
  <si>
    <t>6.1.4.3</t>
  </si>
  <si>
    <t>Sistema de Vigilância Remota - CFTV</t>
  </si>
  <si>
    <t>Recuperação e readequação Oficina Cultural Oswald de Andrade</t>
  </si>
  <si>
    <t>6.1.4.4</t>
  </si>
  <si>
    <t>Seguros (predial, incêndio, etc.)</t>
  </si>
  <si>
    <t>6.1.4.5</t>
  </si>
  <si>
    <t>Equipamentos / Implementos / Instrumentos adequação Oficina Cultural Oswald de Andrade</t>
  </si>
  <si>
    <t>6.1.4.6</t>
  </si>
  <si>
    <t>Outras Despesas (mat de conservação, sinalização, etc)</t>
  </si>
  <si>
    <t>6.1.5</t>
  </si>
  <si>
    <t>Programas de Trabalho da Área Fim</t>
  </si>
  <si>
    <t>6.1.5.1</t>
  </si>
  <si>
    <r>
      <t>Programa/Ação A (</t>
    </r>
    <r>
      <rPr>
        <b/>
        <sz val="10"/>
        <color rgb="FFFF0000"/>
        <rFont val="Calibri"/>
        <family val="2"/>
        <scheme val="minor"/>
      </rPr>
      <t>Ações Técnicas</t>
    </r>
    <r>
      <rPr>
        <b/>
        <sz val="10"/>
        <rFont val="Calibri"/>
        <family val="2"/>
        <scheme val="minor"/>
      </rPr>
      <t>)</t>
    </r>
  </si>
  <si>
    <t>6.1.5.1.1</t>
  </si>
  <si>
    <t>Oficinas Capital</t>
  </si>
  <si>
    <t>6.1.5.1.2</t>
  </si>
  <si>
    <t>Formação Interior</t>
  </si>
  <si>
    <t>6.1.5.1.3</t>
  </si>
  <si>
    <t>Qualificação em Artes - Teatro</t>
  </si>
  <si>
    <t>6.1.5.1.4</t>
  </si>
  <si>
    <t>Qualificação em Artes - Dança</t>
  </si>
  <si>
    <t>6.1.5.1.5</t>
  </si>
  <si>
    <t>Ações de Articulação</t>
  </si>
  <si>
    <t>6.1.5.1.6</t>
  </si>
  <si>
    <t>Eventos, Seminários, Festivais</t>
  </si>
  <si>
    <t>6.1.6</t>
  </si>
  <si>
    <r>
      <t>Programa/Ação B (</t>
    </r>
    <r>
      <rPr>
        <b/>
        <sz val="10"/>
        <color rgb="FFFF0000"/>
        <rFont val="Calibri"/>
        <family val="2"/>
        <scheme val="minor"/>
      </rPr>
      <t>Comunicação</t>
    </r>
    <r>
      <rPr>
        <b/>
        <sz val="10"/>
        <color theme="1"/>
        <rFont val="Calibri"/>
        <family val="2"/>
        <scheme val="minor"/>
      </rPr>
      <t>)</t>
    </r>
  </si>
  <si>
    <t>6.1.6.1</t>
  </si>
  <si>
    <t>Plano de Comunicação e site</t>
  </si>
  <si>
    <t>6.1.6.2</t>
  </si>
  <si>
    <t>Projetos gráficos e materiais de comunicação</t>
  </si>
  <si>
    <t>6.1.6.3</t>
  </si>
  <si>
    <t>Publicações</t>
  </si>
  <si>
    <t>6.1.6.4</t>
  </si>
  <si>
    <t>Assessoria de imprensa e custos de publicidade</t>
  </si>
  <si>
    <t>SUBTOTAL DESPESAS</t>
  </si>
  <si>
    <t>6.2</t>
  </si>
  <si>
    <t>Depreciação/Amortização/Exaustão/Baixa de Imobilizado</t>
  </si>
  <si>
    <t>6.2.1</t>
  </si>
  <si>
    <t>Depreciação</t>
  </si>
  <si>
    <t>6.2.2</t>
  </si>
  <si>
    <t>Amortização</t>
  </si>
  <si>
    <t>6.2.3</t>
  </si>
  <si>
    <t>Baixa de Imobilizado</t>
  </si>
  <si>
    <t>DESPESAS TOTAIS</t>
  </si>
  <si>
    <t>TOTAL GERAL</t>
  </si>
  <si>
    <t>SUPERÁVIT OU DÉFICIT DO EXERCÍCIO  (RECEITA-DESPESA)</t>
  </si>
  <si>
    <t>III - INVESTIMENTOS/IMOBILIZADO</t>
  </si>
  <si>
    <t>INVESTIMENTOS COM RECURSOS VINCULADOS AO CONTRATOS DE GESTÃO</t>
  </si>
  <si>
    <t>8.1</t>
  </si>
  <si>
    <t>EQUIPAMENTOS DE INFORMÁTICA</t>
  </si>
  <si>
    <t>8.2</t>
  </si>
  <si>
    <t>MÓVEIS E UTENSÍLIOS</t>
  </si>
  <si>
    <t>8.3</t>
  </si>
  <si>
    <t>MÁQUINAS E EQUIPAMENTOS</t>
  </si>
  <si>
    <t>8.4</t>
  </si>
  <si>
    <t>SOFTWARE</t>
  </si>
  <si>
    <t>8.5</t>
  </si>
  <si>
    <t>BENFEITORIAS</t>
  </si>
  <si>
    <t>8.6</t>
  </si>
  <si>
    <t>AQUISIÇÃO DE ACERVO</t>
  </si>
  <si>
    <t>RECURSOS PÚBLICOS ESPECÍFICOS PARA INVESTIMENTO              NO CONTRATO DE GESTÃO</t>
  </si>
  <si>
    <t>9.1</t>
  </si>
  <si>
    <t>9.2</t>
  </si>
  <si>
    <t>9.3</t>
  </si>
  <si>
    <t>9.4</t>
  </si>
  <si>
    <t>9.5</t>
  </si>
  <si>
    <t>9.6</t>
  </si>
  <si>
    <t>INVESTIMENTOS COM RECURSOS INCENTIVADOS</t>
  </si>
  <si>
    <t>INVESTIMENTOS ATRAVÉS DE RECURSOS INCENTIVADOS</t>
  </si>
  <si>
    <t>10.1</t>
  </si>
  <si>
    <t>10.2</t>
  </si>
  <si>
    <t>10.3</t>
  </si>
  <si>
    <t>10.4</t>
  </si>
  <si>
    <t>10.5</t>
  </si>
  <si>
    <t>10.6</t>
  </si>
  <si>
    <t>IV - PROJETOS A EXECUTAR E SALDOS DE RECURSOS VINCULADOS AO CONTRATO DE GESTÃO</t>
  </si>
  <si>
    <t>PROJETOS A EXECUTAR</t>
  </si>
  <si>
    <t>11.1</t>
  </si>
  <si>
    <t>SALDO INÍCIO EXERCÍCIO</t>
  </si>
  <si>
    <t>11.1.1</t>
  </si>
  <si>
    <t>REPASSES LÍQUIDOS DISPONÍVEIS</t>
  </si>
  <si>
    <t>11.2</t>
  </si>
  <si>
    <t>RECEITAS DE REPASSE APROPRIADAS</t>
  </si>
  <si>
    <t>11.3</t>
  </si>
  <si>
    <t>RECEITAS FINANCEIRAS DOS RECURSOS DE RESERVAS E CONTINGÊNCIA</t>
  </si>
  <si>
    <t>11.4</t>
  </si>
  <si>
    <t>INVESTIMENTOS COM RECURSOS VINCULADOS AO CG</t>
  </si>
  <si>
    <t>11.5</t>
  </si>
  <si>
    <t>SALDO ANTERIOR UTILIZAÇÃO NO EXERCÍCIO</t>
  </si>
  <si>
    <t>11.6</t>
  </si>
  <si>
    <t>VARIAÇÃO NO PERÍODO</t>
  </si>
  <si>
    <t>SALDO PROJETOS A EXECUTAR</t>
  </si>
  <si>
    <t>OUTRAS RESERVAS: SALDOS</t>
  </si>
  <si>
    <t>12.1</t>
  </si>
  <si>
    <t>Recurso de Reserva</t>
  </si>
  <si>
    <t>12.2</t>
  </si>
  <si>
    <t>Recurso de Contingência</t>
  </si>
  <si>
    <t>12.3</t>
  </si>
  <si>
    <t>Clovis Carvalho</t>
  </si>
  <si>
    <t>Plinio Correa</t>
  </si>
  <si>
    <t>Diretor Executivo</t>
  </si>
  <si>
    <t>Diretor Administrativo Financeiro</t>
  </si>
  <si>
    <t>Recursos Incentivados</t>
  </si>
  <si>
    <t>Captação de Recursos Incentivados/Emenda</t>
  </si>
  <si>
    <t>Exercício: 2023</t>
  </si>
  <si>
    <t>UGE: UFC</t>
  </si>
  <si>
    <t>Organização Social: Poiesis Organização Social de Cultura</t>
  </si>
  <si>
    <t>Objeto Contratual: OFICINAS CULTURAIS</t>
  </si>
  <si>
    <t>Contrato de Gestão nº 05/2018</t>
  </si>
  <si>
    <t>1. RELATÓRIO GERENCIAL DE ORÇAMENTO PREVISTO x REALIZADO - OFICINAS CULTURAIS</t>
  </si>
  <si>
    <t>São Paulo, na data da assinatura digital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</si>
</sst>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0_ ;[Red]\-#,##0.00\ "/>
    <numFmt numFmtId="165" formatCode="_-* #,##0_-;\-* #,##0_-;_-* &quot;-&quot;??_-;_-@_-"/>
    <numFmt numFmtId="166" formatCode="#,##0.00_ ;\-#,##0.00\ "/>
    <numFmt numFmtId="167" formatCode="#,##0_ ;[Red]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double">
        <color auto="1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319">
    <xf numFmtId="0" fontId="0" fillId="0" borderId="0" xfId="0"/>
    <xf numFmtId="0" fontId="3" fillId="2" borderId="0" xfId="3" applyFont="1" applyFill="1"/>
    <xf numFmtId="164" fontId="3" fillId="2" borderId="0" xfId="4" applyNumberFormat="1" applyFont="1" applyFill="1" applyAlignment="1"/>
    <xf numFmtId="165" fontId="3" fillId="2" borderId="0" xfId="4" applyNumberFormat="1" applyFont="1" applyFill="1" applyAlignment="1">
      <alignment horizontal="center"/>
    </xf>
    <xf numFmtId="165" fontId="3" fillId="2" borderId="0" xfId="4" applyNumberFormat="1" applyFont="1" applyFill="1"/>
    <xf numFmtId="0" fontId="0" fillId="2" borderId="0" xfId="0" applyFill="1"/>
    <xf numFmtId="165" fontId="4" fillId="2" borderId="0" xfId="4" applyNumberFormat="1" applyFont="1" applyFill="1"/>
    <xf numFmtId="0" fontId="5" fillId="2" borderId="0" xfId="3" applyFont="1" applyFill="1"/>
    <xf numFmtId="165" fontId="3" fillId="2" borderId="0" xfId="4" applyNumberFormat="1" applyFont="1" applyFill="1" applyBorder="1" applyAlignment="1">
      <alignment horizontal="center"/>
    </xf>
    <xf numFmtId="0" fontId="3" fillId="2" borderId="4" xfId="3" applyFont="1" applyFill="1" applyBorder="1"/>
    <xf numFmtId="0" fontId="3" fillId="2" borderId="6" xfId="3" applyFont="1" applyFill="1" applyBorder="1"/>
    <xf numFmtId="0" fontId="5" fillId="2" borderId="0" xfId="0" applyFont="1" applyFill="1" applyAlignment="1">
      <alignment horizontal="center" vertical="center"/>
    </xf>
    <xf numFmtId="165" fontId="5" fillId="2" borderId="0" xfId="4" applyNumberFormat="1" applyFont="1" applyFill="1" applyBorder="1" applyAlignment="1">
      <alignment horizontal="center" vertical="center"/>
    </xf>
    <xf numFmtId="0" fontId="7" fillId="2" borderId="0" xfId="3" applyFont="1" applyFill="1"/>
    <xf numFmtId="166" fontId="3" fillId="2" borderId="0" xfId="3" applyNumberFormat="1" applyFont="1" applyFill="1"/>
    <xf numFmtId="165" fontId="5" fillId="3" borderId="7" xfId="4" applyNumberFormat="1" applyFont="1" applyFill="1" applyBorder="1" applyAlignment="1">
      <alignment horizontal="center" vertical="center" wrapText="1"/>
    </xf>
    <xf numFmtId="164" fontId="6" fillId="3" borderId="6" xfId="4" applyNumberFormat="1" applyFont="1" applyFill="1" applyBorder="1" applyAlignment="1">
      <alignment horizontal="center" vertical="center"/>
    </xf>
    <xf numFmtId="165" fontId="5" fillId="3" borderId="1" xfId="4" applyNumberFormat="1" applyFont="1" applyFill="1" applyBorder="1" applyAlignment="1">
      <alignment horizontal="center" vertical="center"/>
    </xf>
    <xf numFmtId="0" fontId="6" fillId="3" borderId="1" xfId="3" applyFont="1" applyFill="1" applyBorder="1" applyAlignment="1">
      <alignment horizontal="center" vertical="center"/>
    </xf>
    <xf numFmtId="0" fontId="5" fillId="3" borderId="4" xfId="3" applyFont="1" applyFill="1" applyBorder="1" applyAlignment="1">
      <alignment horizontal="center" vertical="center"/>
    </xf>
    <xf numFmtId="165" fontId="6" fillId="3" borderId="8" xfId="4" applyNumberFormat="1" applyFont="1" applyFill="1" applyBorder="1" applyAlignment="1">
      <alignment horizontal="center" vertical="center"/>
    </xf>
    <xf numFmtId="165" fontId="5" fillId="3" borderId="1" xfId="4" applyNumberFormat="1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left" vertical="center"/>
    </xf>
    <xf numFmtId="166" fontId="5" fillId="0" borderId="1" xfId="4" applyNumberFormat="1" applyFont="1" applyFill="1" applyBorder="1" applyAlignment="1">
      <alignment horizontal="right" vertical="center"/>
    </xf>
    <xf numFmtId="166" fontId="5" fillId="0" borderId="4" xfId="4" applyNumberFormat="1" applyFont="1" applyFill="1" applyBorder="1" applyAlignment="1">
      <alignment horizontal="right" vertical="center"/>
    </xf>
    <xf numFmtId="166" fontId="6" fillId="0" borderId="4" xfId="4" applyNumberFormat="1" applyFont="1" applyFill="1" applyBorder="1" applyAlignment="1">
      <alignment horizontal="right" vertical="center"/>
    </xf>
    <xf numFmtId="0" fontId="3" fillId="2" borderId="1" xfId="3" applyFont="1" applyFill="1" applyBorder="1" applyAlignment="1">
      <alignment horizontal="left" vertical="center"/>
    </xf>
    <xf numFmtId="0" fontId="7" fillId="0" borderId="4" xfId="3" applyFont="1" applyBorder="1" applyAlignment="1">
      <alignment vertical="center" wrapText="1"/>
    </xf>
    <xf numFmtId="0" fontId="7" fillId="0" borderId="6" xfId="3" applyFont="1" applyBorder="1" applyAlignment="1">
      <alignment vertical="center" wrapText="1"/>
    </xf>
    <xf numFmtId="166" fontId="8" fillId="0" borderId="7" xfId="4" applyNumberFormat="1" applyFont="1" applyFill="1" applyBorder="1" applyAlignment="1">
      <alignment horizontal="right" vertical="center"/>
    </xf>
    <xf numFmtId="166" fontId="8" fillId="0" borderId="8" xfId="4" applyNumberFormat="1" applyFont="1" applyFill="1" applyBorder="1" applyAlignment="1">
      <alignment horizontal="right" vertical="center"/>
    </xf>
    <xf numFmtId="166" fontId="3" fillId="0" borderId="1" xfId="4" applyNumberFormat="1" applyFont="1" applyFill="1" applyBorder="1" applyAlignment="1">
      <alignment horizontal="right" vertical="center"/>
    </xf>
    <xf numFmtId="166" fontId="8" fillId="0" borderId="8" xfId="4" applyNumberFormat="1" applyFont="1" applyFill="1" applyBorder="1" applyAlignment="1">
      <alignment vertical="center"/>
    </xf>
    <xf numFmtId="9" fontId="3" fillId="0" borderId="1" xfId="2" applyFont="1" applyFill="1" applyBorder="1" applyAlignment="1">
      <alignment horizontal="center" vertical="center"/>
    </xf>
    <xf numFmtId="166" fontId="6" fillId="0" borderId="7" xfId="4" applyNumberFormat="1" applyFont="1" applyFill="1" applyBorder="1" applyAlignment="1">
      <alignment vertical="center"/>
    </xf>
    <xf numFmtId="166" fontId="5" fillId="0" borderId="8" xfId="4" applyNumberFormat="1" applyFont="1" applyFill="1" applyBorder="1" applyAlignment="1">
      <alignment vertical="center"/>
    </xf>
    <xf numFmtId="9" fontId="5" fillId="0" borderId="1" xfId="2" applyFont="1" applyFill="1" applyBorder="1" applyAlignment="1">
      <alignment horizontal="center" vertical="center"/>
    </xf>
    <xf numFmtId="0" fontId="3" fillId="0" borderId="4" xfId="3" applyFont="1" applyBorder="1" applyAlignment="1">
      <alignment vertical="center" wrapText="1"/>
    </xf>
    <xf numFmtId="0" fontId="3" fillId="0" borderId="6" xfId="3" applyFont="1" applyBorder="1" applyAlignment="1">
      <alignment vertical="center" wrapText="1"/>
    </xf>
    <xf numFmtId="166" fontId="8" fillId="0" borderId="7" xfId="4" applyNumberFormat="1" applyFont="1" applyFill="1" applyBorder="1" applyAlignment="1">
      <alignment vertical="center"/>
    </xf>
    <xf numFmtId="166" fontId="3" fillId="0" borderId="8" xfId="4" applyNumberFormat="1" applyFont="1" applyFill="1" applyBorder="1" applyAlignment="1">
      <alignment vertical="center"/>
    </xf>
    <xf numFmtId="166" fontId="8" fillId="0" borderId="4" xfId="4" applyNumberFormat="1" applyFont="1" applyFill="1" applyBorder="1" applyAlignment="1">
      <alignment horizontal="right" vertical="center"/>
    </xf>
    <xf numFmtId="166" fontId="0" fillId="2" borderId="0" xfId="0" applyNumberFormat="1" applyFill="1"/>
    <xf numFmtId="166" fontId="8" fillId="0" borderId="12" xfId="4" applyNumberFormat="1" applyFont="1" applyFill="1" applyBorder="1" applyAlignment="1">
      <alignment vertical="center"/>
    </xf>
    <xf numFmtId="166" fontId="9" fillId="0" borderId="4" xfId="4" applyNumberFormat="1" applyFont="1" applyFill="1" applyBorder="1" applyAlignment="1">
      <alignment horizontal="right" vertical="center"/>
    </xf>
    <xf numFmtId="166" fontId="6" fillId="0" borderId="8" xfId="4" applyNumberFormat="1" applyFont="1" applyFill="1" applyBorder="1" applyAlignment="1">
      <alignment vertical="center"/>
    </xf>
    <xf numFmtId="165" fontId="5" fillId="0" borderId="1" xfId="4" applyNumberFormat="1" applyFont="1" applyFill="1" applyBorder="1" applyAlignment="1">
      <alignment horizontal="center" vertical="center"/>
    </xf>
    <xf numFmtId="166" fontId="3" fillId="0" borderId="8" xfId="4" applyNumberFormat="1" applyFont="1" applyFill="1" applyBorder="1" applyAlignment="1">
      <alignment horizontal="right" vertical="center"/>
    </xf>
    <xf numFmtId="166" fontId="3" fillId="0" borderId="4" xfId="4" applyNumberFormat="1" applyFont="1" applyFill="1" applyBorder="1" applyAlignment="1">
      <alignment horizontal="right" vertical="center"/>
    </xf>
    <xf numFmtId="166" fontId="3" fillId="0" borderId="13" xfId="4" applyNumberFormat="1" applyFont="1" applyFill="1" applyBorder="1" applyAlignment="1">
      <alignment vertical="center"/>
    </xf>
    <xf numFmtId="166" fontId="3" fillId="0" borderId="11" xfId="4" applyNumberFormat="1" applyFont="1" applyFill="1" applyBorder="1" applyAlignment="1">
      <alignment horizontal="right" vertical="center"/>
    </xf>
    <xf numFmtId="0" fontId="5" fillId="0" borderId="5" xfId="3" applyFont="1" applyBorder="1" applyAlignment="1">
      <alignment vertical="center" wrapText="1"/>
    </xf>
    <xf numFmtId="166" fontId="6" fillId="0" borderId="12" xfId="4" applyNumberFormat="1" applyFont="1" applyFill="1" applyBorder="1" applyAlignment="1">
      <alignment vertical="center"/>
    </xf>
    <xf numFmtId="166" fontId="6" fillId="0" borderId="13" xfId="4" applyNumberFormat="1" applyFont="1" applyFill="1" applyBorder="1" applyAlignment="1">
      <alignment vertical="center"/>
    </xf>
    <xf numFmtId="166" fontId="9" fillId="0" borderId="11" xfId="4" applyNumberFormat="1" applyFont="1" applyFill="1" applyBorder="1" applyAlignment="1">
      <alignment horizontal="right" vertical="center"/>
    </xf>
    <xf numFmtId="166" fontId="3" fillId="0" borderId="14" xfId="4" applyNumberFormat="1" applyFont="1" applyFill="1" applyBorder="1" applyAlignment="1">
      <alignment vertical="center"/>
    </xf>
    <xf numFmtId="166" fontId="6" fillId="0" borderId="15" xfId="4" applyNumberFormat="1" applyFont="1" applyFill="1" applyBorder="1" applyAlignment="1">
      <alignment vertical="center"/>
    </xf>
    <xf numFmtId="166" fontId="5" fillId="0" borderId="11" xfId="4" applyNumberFormat="1" applyFont="1" applyFill="1" applyBorder="1" applyAlignment="1">
      <alignment horizontal="right" vertical="center"/>
    </xf>
    <xf numFmtId="0" fontId="5" fillId="0" borderId="4" xfId="3" applyFont="1" applyBorder="1" applyAlignment="1">
      <alignment horizontal="left" vertical="center"/>
    </xf>
    <xf numFmtId="166" fontId="8" fillId="0" borderId="15" xfId="4" applyNumberFormat="1" applyFont="1" applyFill="1" applyBorder="1" applyAlignment="1">
      <alignment vertical="center"/>
    </xf>
    <xf numFmtId="166" fontId="9" fillId="0" borderId="1" xfId="4" applyNumberFormat="1" applyFont="1" applyFill="1" applyBorder="1" applyAlignment="1">
      <alignment horizontal="right" vertical="center"/>
    </xf>
    <xf numFmtId="166" fontId="8" fillId="0" borderId="11" xfId="4" applyNumberFormat="1" applyFont="1" applyFill="1" applyBorder="1" applyAlignment="1">
      <alignment vertical="center"/>
    </xf>
    <xf numFmtId="166" fontId="8" fillId="0" borderId="9" xfId="4" applyNumberFormat="1" applyFont="1" applyFill="1" applyBorder="1" applyAlignment="1">
      <alignment vertical="center"/>
    </xf>
    <xf numFmtId="166" fontId="8" fillId="0" borderId="12" xfId="4" applyNumberFormat="1" applyFont="1" applyFill="1" applyBorder="1" applyAlignment="1"/>
    <xf numFmtId="166" fontId="8" fillId="0" borderId="15" xfId="4" applyNumberFormat="1" applyFont="1" applyFill="1" applyBorder="1" applyAlignment="1"/>
    <xf numFmtId="166" fontId="8" fillId="0" borderId="11" xfId="4" applyNumberFormat="1" applyFont="1" applyFill="1" applyBorder="1" applyAlignment="1"/>
    <xf numFmtId="166" fontId="8" fillId="0" borderId="8" xfId="4" applyNumberFormat="1" applyFont="1" applyFill="1" applyBorder="1" applyAlignment="1"/>
    <xf numFmtId="9" fontId="3" fillId="0" borderId="1" xfId="2" applyFont="1" applyFill="1" applyBorder="1" applyAlignment="1">
      <alignment horizontal="center"/>
    </xf>
    <xf numFmtId="0" fontId="3" fillId="2" borderId="0" xfId="3" applyFont="1" applyFill="1" applyAlignment="1">
      <alignment vertical="center"/>
    </xf>
    <xf numFmtId="0" fontId="5" fillId="2" borderId="0" xfId="3" applyFont="1" applyFill="1" applyAlignment="1">
      <alignment vertical="center"/>
    </xf>
    <xf numFmtId="166" fontId="6" fillId="2" borderId="0" xfId="4" applyNumberFormat="1" applyFont="1" applyFill="1" applyBorder="1" applyAlignment="1">
      <alignment horizontal="center" vertical="center"/>
    </xf>
    <xf numFmtId="166" fontId="5" fillId="2" borderId="0" xfId="4" applyNumberFormat="1" applyFont="1" applyFill="1" applyBorder="1" applyAlignment="1">
      <alignment vertical="center"/>
    </xf>
    <xf numFmtId="166" fontId="3" fillId="2" borderId="0" xfId="4" applyNumberFormat="1" applyFont="1" applyFill="1" applyBorder="1" applyAlignment="1">
      <alignment vertical="center"/>
    </xf>
    <xf numFmtId="165" fontId="3" fillId="2" borderId="0" xfId="4" applyNumberFormat="1" applyFont="1" applyFill="1" applyBorder="1" applyAlignment="1">
      <alignment vertical="center"/>
    </xf>
    <xf numFmtId="166" fontId="8" fillId="2" borderId="0" xfId="3" applyNumberFormat="1" applyFont="1" applyFill="1"/>
    <xf numFmtId="166" fontId="3" fillId="2" borderId="0" xfId="4" applyNumberFormat="1" applyFont="1" applyFill="1" applyAlignment="1"/>
    <xf numFmtId="166" fontId="3" fillId="2" borderId="0" xfId="4" applyNumberFormat="1" applyFont="1" applyFill="1" applyAlignment="1">
      <alignment horizontal="center"/>
    </xf>
    <xf numFmtId="166" fontId="3" fillId="2" borderId="0" xfId="4" applyNumberFormat="1" applyFont="1" applyFill="1"/>
    <xf numFmtId="166" fontId="6" fillId="3" borderId="7" xfId="4" applyNumberFormat="1" applyFont="1" applyFill="1" applyBorder="1" applyAlignment="1">
      <alignment horizontal="center" vertical="center" wrapText="1"/>
    </xf>
    <xf numFmtId="166" fontId="5" fillId="3" borderId="7" xfId="3" applyNumberFormat="1" applyFont="1" applyFill="1" applyBorder="1" applyAlignment="1">
      <alignment horizontal="center" vertical="center"/>
    </xf>
    <xf numFmtId="166" fontId="6" fillId="3" borderId="8" xfId="4" applyNumberFormat="1" applyFont="1" applyFill="1" applyBorder="1" applyAlignment="1">
      <alignment horizontal="center" vertical="center"/>
    </xf>
    <xf numFmtId="166" fontId="6" fillId="3" borderId="12" xfId="4" applyNumberFormat="1" applyFont="1" applyFill="1" applyBorder="1" applyAlignment="1">
      <alignment vertical="center"/>
    </xf>
    <xf numFmtId="166" fontId="5" fillId="3" borderId="11" xfId="4" applyNumberFormat="1" applyFont="1" applyFill="1" applyBorder="1" applyAlignment="1">
      <alignment horizontal="right" vertical="center"/>
    </xf>
    <xf numFmtId="166" fontId="5" fillId="3" borderId="9" xfId="4" applyNumberFormat="1" applyFont="1" applyFill="1" applyBorder="1" applyAlignment="1">
      <alignment horizontal="right" vertical="center"/>
    </xf>
    <xf numFmtId="166" fontId="5" fillId="3" borderId="13" xfId="4" applyNumberFormat="1" applyFont="1" applyFill="1" applyBorder="1" applyAlignment="1">
      <alignment horizontal="right" vertical="center"/>
    </xf>
    <xf numFmtId="9" fontId="5" fillId="3" borderId="1" xfId="2" applyFont="1" applyFill="1" applyBorder="1" applyAlignment="1">
      <alignment horizontal="center" vertical="center"/>
    </xf>
    <xf numFmtId="166" fontId="5" fillId="3" borderId="1" xfId="4" applyNumberFormat="1" applyFont="1" applyFill="1" applyBorder="1" applyAlignment="1">
      <alignment horizontal="right" vertical="center"/>
    </xf>
    <xf numFmtId="166" fontId="5" fillId="3" borderId="4" xfId="4" applyNumberFormat="1" applyFont="1" applyFill="1" applyBorder="1" applyAlignment="1">
      <alignment horizontal="right" vertical="center"/>
    </xf>
    <xf numFmtId="49" fontId="3" fillId="2" borderId="1" xfId="3" applyNumberFormat="1" applyFont="1" applyFill="1" applyBorder="1" applyAlignment="1">
      <alignment vertical="center"/>
    </xf>
    <xf numFmtId="0" fontId="7" fillId="2" borderId="4" xfId="3" applyFont="1" applyFill="1" applyBorder="1" applyAlignment="1">
      <alignment vertical="center" wrapText="1"/>
    </xf>
    <xf numFmtId="0" fontId="10" fillId="2" borderId="6" xfId="3" applyFont="1" applyFill="1" applyBorder="1" applyAlignment="1">
      <alignment vertical="center" wrapText="1"/>
    </xf>
    <xf numFmtId="0" fontId="10" fillId="2" borderId="4" xfId="3" applyFont="1" applyFill="1" applyBorder="1" applyAlignment="1">
      <alignment vertical="center" wrapText="1"/>
    </xf>
    <xf numFmtId="166" fontId="5" fillId="3" borderId="4" xfId="4" applyNumberFormat="1" applyFont="1" applyFill="1" applyBorder="1" applyAlignment="1">
      <alignment horizontal="right"/>
    </xf>
    <xf numFmtId="166" fontId="5" fillId="3" borderId="8" xfId="4" applyNumberFormat="1" applyFont="1" applyFill="1" applyBorder="1" applyAlignment="1">
      <alignment horizontal="right"/>
    </xf>
    <xf numFmtId="166" fontId="5" fillId="3" borderId="1" xfId="4" applyNumberFormat="1" applyFont="1" applyFill="1" applyBorder="1" applyAlignment="1">
      <alignment horizontal="right"/>
    </xf>
    <xf numFmtId="0" fontId="5" fillId="3" borderId="4" xfId="3" applyFont="1" applyFill="1" applyBorder="1" applyAlignment="1">
      <alignment vertical="center"/>
    </xf>
    <xf numFmtId="0" fontId="5" fillId="3" borderId="6" xfId="3" applyFont="1" applyFill="1" applyBorder="1" applyAlignment="1">
      <alignment vertical="center"/>
    </xf>
    <xf numFmtId="166" fontId="6" fillId="3" borderId="7" xfId="4" applyNumberFormat="1" applyFont="1" applyFill="1" applyBorder="1" applyAlignment="1">
      <alignment vertical="center"/>
    </xf>
    <xf numFmtId="166" fontId="5" fillId="3" borderId="1" xfId="4" applyNumberFormat="1" applyFont="1" applyFill="1" applyBorder="1" applyAlignment="1">
      <alignment vertical="center"/>
    </xf>
    <xf numFmtId="166" fontId="5" fillId="3" borderId="4" xfId="4" applyNumberFormat="1" applyFont="1" applyFill="1" applyBorder="1" applyAlignment="1">
      <alignment vertical="center"/>
    </xf>
    <xf numFmtId="166" fontId="5" fillId="3" borderId="8" xfId="4" applyNumberFormat="1" applyFont="1" applyFill="1" applyBorder="1" applyAlignment="1">
      <alignment vertical="center"/>
    </xf>
    <xf numFmtId="49" fontId="3" fillId="2" borderId="0" xfId="3" applyNumberFormat="1" applyFont="1" applyFill="1" applyAlignment="1">
      <alignment vertical="center"/>
    </xf>
    <xf numFmtId="0" fontId="5" fillId="2" borderId="0" xfId="3" applyFont="1" applyFill="1" applyAlignment="1">
      <alignment horizontal="left" vertical="center"/>
    </xf>
    <xf numFmtId="166" fontId="6" fillId="2" borderId="0" xfId="4" applyNumberFormat="1" applyFont="1" applyFill="1" applyBorder="1" applyAlignment="1">
      <alignment vertical="center"/>
    </xf>
    <xf numFmtId="166" fontId="5" fillId="0" borderId="0" xfId="4" applyNumberFormat="1" applyFont="1" applyFill="1" applyBorder="1" applyAlignment="1">
      <alignment horizontal="right" vertical="center"/>
    </xf>
    <xf numFmtId="0" fontId="5" fillId="3" borderId="4" xfId="3" applyFont="1" applyFill="1" applyBorder="1" applyAlignment="1">
      <alignment horizontal="left" vertical="center"/>
    </xf>
    <xf numFmtId="0" fontId="5" fillId="3" borderId="6" xfId="3" applyFont="1" applyFill="1" applyBorder="1" applyAlignment="1">
      <alignment horizontal="left" vertical="center"/>
    </xf>
    <xf numFmtId="166" fontId="6" fillId="3" borderId="7" xfId="4" applyNumberFormat="1" applyFont="1" applyFill="1" applyBorder="1" applyAlignment="1">
      <alignment horizontal="right"/>
    </xf>
    <xf numFmtId="166" fontId="5" fillId="3" borderId="14" xfId="4" applyNumberFormat="1" applyFont="1" applyFill="1" applyBorder="1" applyAlignment="1">
      <alignment horizontal="right" vertical="center"/>
    </xf>
    <xf numFmtId="0" fontId="3" fillId="2" borderId="4" xfId="3" applyFont="1" applyFill="1" applyBorder="1" applyAlignment="1">
      <alignment vertical="center" wrapText="1"/>
    </xf>
    <xf numFmtId="0" fontId="3" fillId="2" borderId="6" xfId="3" applyFont="1" applyFill="1" applyBorder="1" applyAlignment="1">
      <alignment vertical="center" wrapText="1"/>
    </xf>
    <xf numFmtId="166" fontId="3" fillId="0" borderId="7" xfId="4" applyNumberFormat="1" applyFont="1" applyFill="1" applyBorder="1" applyAlignment="1">
      <alignment vertical="center"/>
    </xf>
    <xf numFmtId="166" fontId="3" fillId="0" borderId="16" xfId="4" applyNumberFormat="1" applyFont="1" applyFill="1" applyBorder="1" applyAlignment="1">
      <alignment vertical="center"/>
    </xf>
    <xf numFmtId="166" fontId="3" fillId="0" borderId="1" xfId="4" applyNumberFormat="1" applyFont="1" applyFill="1" applyBorder="1" applyAlignment="1">
      <alignment vertical="center" wrapText="1"/>
    </xf>
    <xf numFmtId="166" fontId="5" fillId="0" borderId="4" xfId="4" applyNumberFormat="1" applyFont="1" applyFill="1" applyBorder="1" applyAlignment="1">
      <alignment vertical="center" wrapText="1"/>
    </xf>
    <xf numFmtId="0" fontId="3" fillId="2" borderId="0" xfId="3" applyFont="1" applyFill="1" applyAlignment="1">
      <alignment vertical="center" wrapText="1"/>
    </xf>
    <xf numFmtId="166" fontId="8" fillId="2" borderId="0" xfId="4" applyNumberFormat="1" applyFont="1" applyFill="1" applyBorder="1" applyAlignment="1">
      <alignment vertical="center"/>
    </xf>
    <xf numFmtId="9" fontId="5" fillId="2" borderId="1" xfId="2" applyFont="1" applyFill="1" applyBorder="1" applyAlignment="1">
      <alignment horizontal="center" vertical="center"/>
    </xf>
    <xf numFmtId="166" fontId="5" fillId="3" borderId="12" xfId="4" applyNumberFormat="1" applyFont="1" applyFill="1" applyBorder="1" applyAlignment="1">
      <alignment vertical="center" wrapText="1"/>
    </xf>
    <xf numFmtId="166" fontId="5" fillId="3" borderId="17" xfId="4" applyNumberFormat="1" applyFont="1" applyFill="1" applyBorder="1" applyAlignment="1">
      <alignment vertical="center" wrapText="1"/>
    </xf>
    <xf numFmtId="166" fontId="5" fillId="3" borderId="9" xfId="4" applyNumberFormat="1" applyFont="1" applyFill="1" applyBorder="1" applyAlignment="1">
      <alignment vertical="center" wrapText="1"/>
    </xf>
    <xf numFmtId="166" fontId="5" fillId="3" borderId="8" xfId="4" applyNumberFormat="1" applyFont="1" applyFill="1" applyBorder="1" applyAlignment="1">
      <alignment horizontal="right" vertical="center"/>
    </xf>
    <xf numFmtId="43" fontId="0" fillId="2" borderId="0" xfId="1" applyFont="1" applyFill="1"/>
    <xf numFmtId="43" fontId="0" fillId="2" borderId="0" xfId="0" applyNumberFormat="1" applyFill="1"/>
    <xf numFmtId="0" fontId="5" fillId="3" borderId="9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>
      <alignment horizontal="left" vertical="center" wrapText="1"/>
    </xf>
    <xf numFmtId="166" fontId="5" fillId="3" borderId="12" xfId="4" applyNumberFormat="1" applyFont="1" applyFill="1" applyBorder="1" applyAlignment="1">
      <alignment horizontal="right" vertical="center" wrapText="1"/>
    </xf>
    <xf numFmtId="166" fontId="5" fillId="3" borderId="9" xfId="4" applyNumberFormat="1" applyFont="1" applyFill="1" applyBorder="1" applyAlignment="1">
      <alignment horizontal="right" vertical="center" wrapText="1"/>
    </xf>
    <xf numFmtId="0" fontId="5" fillId="2" borderId="4" xfId="3" applyFont="1" applyFill="1" applyBorder="1" applyAlignment="1">
      <alignment vertical="center" wrapText="1"/>
    </xf>
    <xf numFmtId="0" fontId="5" fillId="2" borderId="6" xfId="3" applyFont="1" applyFill="1" applyBorder="1" applyAlignment="1">
      <alignment vertical="center" wrapText="1"/>
    </xf>
    <xf numFmtId="166" fontId="5" fillId="0" borderId="7" xfId="4" applyNumberFormat="1" applyFont="1" applyFill="1" applyBorder="1" applyAlignment="1">
      <alignment horizontal="right" vertical="center"/>
    </xf>
    <xf numFmtId="166" fontId="5" fillId="0" borderId="16" xfId="4" applyNumberFormat="1" applyFont="1" applyFill="1" applyBorder="1" applyAlignment="1">
      <alignment vertical="center" wrapText="1"/>
    </xf>
    <xf numFmtId="166" fontId="5" fillId="0" borderId="7" xfId="4" applyNumberFormat="1" applyFont="1" applyFill="1" applyBorder="1" applyAlignment="1">
      <alignment vertical="center" wrapText="1"/>
    </xf>
    <xf numFmtId="166" fontId="5" fillId="0" borderId="8" xfId="4" applyNumberFormat="1" applyFont="1" applyFill="1" applyBorder="1" applyAlignment="1">
      <alignment horizontal="right" vertical="center" wrapText="1"/>
    </xf>
    <xf numFmtId="166" fontId="5" fillId="0" borderId="7" xfId="4" applyNumberFormat="1" applyFont="1" applyFill="1" applyBorder="1" applyAlignment="1">
      <alignment vertical="center"/>
    </xf>
    <xf numFmtId="166" fontId="5" fillId="0" borderId="16" xfId="4" applyNumberFormat="1" applyFont="1" applyFill="1" applyBorder="1" applyAlignment="1">
      <alignment vertical="center"/>
    </xf>
    <xf numFmtId="166" fontId="5" fillId="0" borderId="8" xfId="4" applyNumberFormat="1" applyFont="1" applyFill="1" applyBorder="1" applyAlignment="1">
      <alignment horizontal="right" vertical="center"/>
    </xf>
    <xf numFmtId="166" fontId="3" fillId="0" borderId="4" xfId="4" applyNumberFormat="1" applyFont="1" applyFill="1" applyBorder="1" applyAlignment="1">
      <alignment vertical="center" wrapText="1"/>
    </xf>
    <xf numFmtId="166" fontId="3" fillId="0" borderId="7" xfId="4" applyNumberFormat="1" applyFont="1" applyFill="1" applyBorder="1" applyAlignment="1">
      <alignment vertical="center" wrapText="1"/>
    </xf>
    <xf numFmtId="166" fontId="5" fillId="0" borderId="1" xfId="4" applyNumberFormat="1" applyFont="1" applyFill="1" applyBorder="1" applyAlignment="1">
      <alignment vertical="center" wrapText="1"/>
    </xf>
    <xf numFmtId="166" fontId="5" fillId="3" borderId="7" xfId="4" applyNumberFormat="1" applyFont="1" applyFill="1" applyBorder="1" applyAlignment="1">
      <alignment vertical="center"/>
    </xf>
    <xf numFmtId="166" fontId="5" fillId="3" borderId="16" xfId="4" applyNumberFormat="1" applyFont="1" applyFill="1" applyBorder="1" applyAlignment="1">
      <alignment vertical="center"/>
    </xf>
    <xf numFmtId="166" fontId="5" fillId="3" borderId="1" xfId="4" applyNumberFormat="1" applyFont="1" applyFill="1" applyBorder="1" applyAlignment="1">
      <alignment vertical="center" wrapText="1"/>
    </xf>
    <xf numFmtId="166" fontId="5" fillId="3" borderId="4" xfId="4" applyNumberFormat="1" applyFont="1" applyFill="1" applyBorder="1" applyAlignment="1">
      <alignment vertical="center" wrapText="1"/>
    </xf>
    <xf numFmtId="166" fontId="5" fillId="3" borderId="14" xfId="4" applyNumberFormat="1" applyFont="1" applyFill="1" applyBorder="1" applyAlignment="1">
      <alignment vertical="center"/>
    </xf>
    <xf numFmtId="166" fontId="6" fillId="3" borderId="6" xfId="4" applyNumberFormat="1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left" vertical="center" wrapText="1"/>
    </xf>
    <xf numFmtId="0" fontId="3" fillId="2" borderId="5" xfId="3" applyFont="1" applyFill="1" applyBorder="1" applyAlignment="1">
      <alignment vertical="center" wrapText="1"/>
    </xf>
    <xf numFmtId="167" fontId="3" fillId="0" borderId="18" xfId="3" applyNumberFormat="1" applyFont="1" applyBorder="1" applyAlignment="1">
      <alignment vertical="center"/>
    </xf>
    <xf numFmtId="166" fontId="3" fillId="0" borderId="6" xfId="4" applyNumberFormat="1" applyFont="1" applyFill="1" applyBorder="1" applyAlignment="1">
      <alignment vertical="center" wrapText="1"/>
    </xf>
    <xf numFmtId="0" fontId="5" fillId="3" borderId="4" xfId="3" applyFont="1" applyFill="1" applyBorder="1" applyAlignment="1">
      <alignment horizontal="left" vertical="center" wrapText="1"/>
    </xf>
    <xf numFmtId="0" fontId="5" fillId="3" borderId="6" xfId="3" applyFont="1" applyFill="1" applyBorder="1" applyAlignment="1">
      <alignment horizontal="left" vertical="center" wrapText="1"/>
    </xf>
    <xf numFmtId="166" fontId="5" fillId="3" borderId="19" xfId="4" applyNumberFormat="1" applyFont="1" applyFill="1" applyBorder="1" applyAlignment="1">
      <alignment vertical="center"/>
    </xf>
    <xf numFmtId="166" fontId="3" fillId="0" borderId="1" xfId="4" applyNumberFormat="1" applyFont="1" applyFill="1" applyBorder="1" applyAlignment="1">
      <alignment vertical="center"/>
    </xf>
    <xf numFmtId="166" fontId="3" fillId="0" borderId="19" xfId="4" applyNumberFormat="1" applyFont="1" applyFill="1" applyBorder="1" applyAlignment="1">
      <alignment vertical="center"/>
    </xf>
    <xf numFmtId="166" fontId="5" fillId="0" borderId="1" xfId="4" applyNumberFormat="1" applyFont="1" applyFill="1" applyBorder="1" applyAlignment="1">
      <alignment vertical="center"/>
    </xf>
    <xf numFmtId="166" fontId="5" fillId="0" borderId="19" xfId="4" applyNumberFormat="1" applyFont="1" applyFill="1" applyBorder="1" applyAlignment="1">
      <alignment vertical="center"/>
    </xf>
    <xf numFmtId="166" fontId="5" fillId="0" borderId="14" xfId="4" applyNumberFormat="1" applyFont="1" applyFill="1" applyBorder="1" applyAlignment="1">
      <alignment vertical="center"/>
    </xf>
    <xf numFmtId="166" fontId="5" fillId="3" borderId="7" xfId="4" applyNumberFormat="1" applyFont="1" applyFill="1" applyBorder="1" applyAlignment="1">
      <alignment horizontal="right" vertical="center"/>
    </xf>
    <xf numFmtId="166" fontId="5" fillId="3" borderId="16" xfId="4" applyNumberFormat="1" applyFont="1" applyFill="1" applyBorder="1" applyAlignment="1">
      <alignment horizontal="right" vertical="center"/>
    </xf>
    <xf numFmtId="166" fontId="5" fillId="3" borderId="19" xfId="4" applyNumberFormat="1" applyFont="1" applyFill="1" applyBorder="1" applyAlignment="1">
      <alignment horizontal="right" vertical="center"/>
    </xf>
    <xf numFmtId="166" fontId="8" fillId="2" borderId="0" xfId="4" applyNumberFormat="1" applyFont="1" applyFill="1" applyBorder="1"/>
    <xf numFmtId="166" fontId="5" fillId="2" borderId="6" xfId="4" applyNumberFormat="1" applyFont="1" applyFill="1" applyBorder="1" applyAlignment="1">
      <alignment vertical="center"/>
    </xf>
    <xf numFmtId="166" fontId="5" fillId="2" borderId="6" xfId="4" applyNumberFormat="1" applyFont="1" applyFill="1" applyBorder="1" applyAlignment="1">
      <alignment horizontal="right" vertical="center"/>
    </xf>
    <xf numFmtId="166" fontId="5" fillId="3" borderId="7" xfId="4" applyNumberFormat="1" applyFont="1" applyFill="1" applyBorder="1" applyAlignment="1">
      <alignment horizontal="center" vertical="center"/>
    </xf>
    <xf numFmtId="0" fontId="3" fillId="0" borderId="1" xfId="3" applyFont="1" applyBorder="1" applyAlignment="1">
      <alignment horizontal="left" vertical="center"/>
    </xf>
    <xf numFmtId="166" fontId="8" fillId="0" borderId="4" xfId="4" applyNumberFormat="1" applyFont="1" applyFill="1" applyBorder="1"/>
    <xf numFmtId="166" fontId="8" fillId="2" borderId="8" xfId="4" applyNumberFormat="1" applyFont="1" applyFill="1" applyBorder="1" applyAlignment="1">
      <alignment horizontal="right"/>
    </xf>
    <xf numFmtId="166" fontId="8" fillId="2" borderId="1" xfId="4" applyNumberFormat="1" applyFont="1" applyFill="1" applyBorder="1" applyAlignment="1">
      <alignment horizontal="right"/>
    </xf>
    <xf numFmtId="166" fontId="8" fillId="0" borderId="1" xfId="4" applyNumberFormat="1" applyFont="1" applyFill="1" applyBorder="1"/>
    <xf numFmtId="166" fontId="8" fillId="0" borderId="1" xfId="4" applyNumberFormat="1" applyFont="1" applyFill="1" applyBorder="1" applyAlignment="1">
      <alignment horizontal="right"/>
    </xf>
    <xf numFmtId="166" fontId="8" fillId="0" borderId="4" xfId="4" applyNumberFormat="1" applyFont="1" applyFill="1" applyBorder="1" applyAlignment="1">
      <alignment horizontal="right"/>
    </xf>
    <xf numFmtId="166" fontId="8" fillId="0" borderId="8" xfId="4" applyNumberFormat="1" applyFont="1" applyFill="1" applyBorder="1" applyAlignment="1">
      <alignment horizontal="right"/>
    </xf>
    <xf numFmtId="0" fontId="3" fillId="0" borderId="1" xfId="3" applyFont="1" applyBorder="1" applyAlignment="1">
      <alignment horizontal="left"/>
    </xf>
    <xf numFmtId="166" fontId="8" fillId="0" borderId="6" xfId="4" applyNumberFormat="1" applyFont="1" applyFill="1" applyBorder="1" applyAlignment="1">
      <alignment horizontal="right"/>
    </xf>
    <xf numFmtId="166" fontId="8" fillId="2" borderId="8" xfId="4" applyNumberFormat="1" applyFont="1" applyFill="1" applyBorder="1"/>
    <xf numFmtId="166" fontId="3" fillId="2" borderId="1" xfId="4" applyNumberFormat="1" applyFont="1" applyFill="1" applyBorder="1" applyAlignment="1">
      <alignment vertical="center"/>
    </xf>
    <xf numFmtId="166" fontId="3" fillId="0" borderId="6" xfId="4" applyNumberFormat="1" applyFont="1" applyFill="1" applyBorder="1" applyAlignment="1">
      <alignment vertical="center"/>
    </xf>
    <xf numFmtId="0" fontId="3" fillId="2" borderId="0" xfId="3" applyFont="1" applyFill="1" applyAlignment="1">
      <alignment horizontal="left"/>
    </xf>
    <xf numFmtId="166" fontId="3" fillId="2" borderId="0" xfId="4" applyNumberFormat="1" applyFont="1" applyFill="1" applyBorder="1" applyAlignment="1">
      <alignment horizontal="center"/>
    </xf>
    <xf numFmtId="166" fontId="3" fillId="2" borderId="0" xfId="4" applyNumberFormat="1" applyFont="1" applyFill="1" applyBorder="1"/>
    <xf numFmtId="166" fontId="6" fillId="3" borderId="19" xfId="4" applyNumberFormat="1" applyFont="1" applyFill="1" applyBorder="1" applyAlignment="1">
      <alignment horizontal="right" vertical="center"/>
    </xf>
    <xf numFmtId="166" fontId="6" fillId="3" borderId="16" xfId="4" applyNumberFormat="1" applyFont="1" applyFill="1" applyBorder="1" applyAlignment="1">
      <alignment horizontal="right" vertical="center"/>
    </xf>
    <xf numFmtId="0" fontId="3" fillId="2" borderId="20" xfId="3" applyFont="1" applyFill="1" applyBorder="1" applyAlignment="1">
      <alignment horizontal="left"/>
    </xf>
    <xf numFmtId="166" fontId="8" fillId="2" borderId="6" xfId="4" applyNumberFormat="1" applyFont="1" applyFill="1" applyBorder="1"/>
    <xf numFmtId="166" fontId="5" fillId="2" borderId="6" xfId="4" applyNumberFormat="1" applyFont="1" applyFill="1" applyBorder="1" applyAlignment="1"/>
    <xf numFmtId="166" fontId="3" fillId="2" borderId="6" xfId="4" applyNumberFormat="1" applyFont="1" applyFill="1" applyBorder="1"/>
    <xf numFmtId="37" fontId="3" fillId="2" borderId="6" xfId="4" applyNumberFormat="1" applyFont="1" applyFill="1" applyBorder="1"/>
    <xf numFmtId="166" fontId="6" fillId="3" borderId="19" xfId="4" applyNumberFormat="1" applyFont="1" applyFill="1" applyBorder="1" applyAlignment="1">
      <alignment vertical="center"/>
    </xf>
    <xf numFmtId="0" fontId="3" fillId="2" borderId="20" xfId="3" applyFont="1" applyFill="1" applyBorder="1"/>
    <xf numFmtId="166" fontId="8" fillId="2" borderId="20" xfId="4" applyNumberFormat="1" applyFont="1" applyFill="1" applyBorder="1"/>
    <xf numFmtId="166" fontId="3" fillId="2" borderId="20" xfId="4" applyNumberFormat="1" applyFont="1" applyFill="1" applyBorder="1" applyAlignment="1"/>
    <xf numFmtId="166" fontId="3" fillId="2" borderId="20" xfId="4" applyNumberFormat="1" applyFont="1" applyFill="1" applyBorder="1" applyAlignment="1">
      <alignment horizontal="center"/>
    </xf>
    <xf numFmtId="166" fontId="3" fillId="2" borderId="20" xfId="4" applyNumberFormat="1" applyFont="1" applyFill="1" applyBorder="1"/>
    <xf numFmtId="37" fontId="5" fillId="2" borderId="20" xfId="4" applyNumberFormat="1" applyFont="1" applyFill="1" applyBorder="1" applyAlignment="1">
      <alignment horizontal="center" vertical="center"/>
    </xf>
    <xf numFmtId="0" fontId="7" fillId="2" borderId="0" xfId="3" applyFont="1" applyFill="1" applyAlignment="1">
      <alignment horizontal="left"/>
    </xf>
    <xf numFmtId="37" fontId="3" fillId="2" borderId="0" xfId="4" applyNumberFormat="1" applyFont="1" applyFill="1" applyBorder="1" applyAlignment="1">
      <alignment vertical="center"/>
    </xf>
    <xf numFmtId="166" fontId="8" fillId="2" borderId="0" xfId="4" applyNumberFormat="1" applyFont="1" applyFill="1"/>
    <xf numFmtId="37" fontId="3" fillId="2" borderId="0" xfId="4" applyNumberFormat="1" applyFont="1" applyFill="1" applyAlignment="1">
      <alignment horizontal="center"/>
    </xf>
    <xf numFmtId="37" fontId="5" fillId="3" borderId="1" xfId="4" applyNumberFormat="1" applyFont="1" applyFill="1" applyBorder="1" applyAlignment="1">
      <alignment horizontal="center" vertical="center" wrapText="1"/>
    </xf>
    <xf numFmtId="166" fontId="3" fillId="0" borderId="0" xfId="4" applyNumberFormat="1" applyFont="1" applyFill="1" applyAlignment="1">
      <alignment horizontal="center"/>
    </xf>
    <xf numFmtId="166" fontId="3" fillId="0" borderId="0" xfId="4" applyNumberFormat="1" applyFont="1" applyFill="1"/>
    <xf numFmtId="166" fontId="6" fillId="3" borderId="7" xfId="4" applyNumberFormat="1" applyFont="1" applyFill="1" applyBorder="1"/>
    <xf numFmtId="166" fontId="5" fillId="3" borderId="5" xfId="4" applyNumberFormat="1" applyFont="1" applyFill="1" applyBorder="1"/>
    <xf numFmtId="166" fontId="5" fillId="3" borderId="1" xfId="4" applyNumberFormat="1" applyFont="1" applyFill="1" applyBorder="1"/>
    <xf numFmtId="166" fontId="5" fillId="3" borderId="4" xfId="4" applyNumberFormat="1" applyFont="1" applyFill="1" applyBorder="1"/>
    <xf numFmtId="166" fontId="5" fillId="3" borderId="8" xfId="4" applyNumberFormat="1" applyFont="1" applyFill="1" applyBorder="1"/>
    <xf numFmtId="9" fontId="5" fillId="3" borderId="1" xfId="2" applyFont="1" applyFill="1" applyBorder="1" applyAlignment="1">
      <alignment horizontal="center"/>
    </xf>
    <xf numFmtId="0" fontId="3" fillId="2" borderId="1" xfId="3" applyFont="1" applyFill="1" applyBorder="1" applyAlignment="1">
      <alignment horizontal="left"/>
    </xf>
    <xf numFmtId="166" fontId="8" fillId="0" borderId="7" xfId="4" applyNumberFormat="1" applyFont="1" applyFill="1" applyBorder="1"/>
    <xf numFmtId="166" fontId="3" fillId="0" borderId="5" xfId="4" applyNumberFormat="1" applyFont="1" applyFill="1" applyBorder="1" applyAlignment="1"/>
    <xf numFmtId="166" fontId="3" fillId="0" borderId="1" xfId="4" applyNumberFormat="1" applyFont="1" applyFill="1" applyBorder="1"/>
    <xf numFmtId="166" fontId="3" fillId="0" borderId="5" xfId="4" applyNumberFormat="1" applyFont="1" applyFill="1" applyBorder="1"/>
    <xf numFmtId="0" fontId="8" fillId="2" borderId="4" xfId="0" applyFont="1" applyFill="1" applyBorder="1"/>
    <xf numFmtId="0" fontId="8" fillId="2" borderId="6" xfId="0" applyFont="1" applyFill="1" applyBorder="1"/>
    <xf numFmtId="0" fontId="8" fillId="2" borderId="1" xfId="0" applyFont="1" applyFill="1" applyBorder="1" applyAlignment="1">
      <alignment horizontal="left"/>
    </xf>
    <xf numFmtId="37" fontId="5" fillId="2" borderId="0" xfId="4" applyNumberFormat="1" applyFont="1" applyFill="1" applyBorder="1" applyAlignment="1">
      <alignment horizontal="center" vertical="center"/>
    </xf>
    <xf numFmtId="166" fontId="5" fillId="3" borderId="14" xfId="4" applyNumberFormat="1" applyFont="1" applyFill="1" applyBorder="1"/>
    <xf numFmtId="166" fontId="3" fillId="0" borderId="6" xfId="4" applyNumberFormat="1" applyFont="1" applyFill="1" applyBorder="1"/>
    <xf numFmtId="166" fontId="8" fillId="2" borderId="0" xfId="4" applyNumberFormat="1" applyFont="1" applyFill="1" applyAlignment="1">
      <alignment horizontal="center"/>
    </xf>
    <xf numFmtId="164" fontId="3" fillId="0" borderId="0" xfId="4" applyNumberFormat="1" applyFont="1" applyFill="1" applyAlignment="1"/>
    <xf numFmtId="166" fontId="6" fillId="3" borderId="14" xfId="4" applyNumberFormat="1" applyFont="1" applyFill="1" applyBorder="1" applyAlignment="1">
      <alignment horizontal="center" vertical="center"/>
    </xf>
    <xf numFmtId="0" fontId="3" fillId="2" borderId="9" xfId="3" applyFont="1" applyFill="1" applyBorder="1"/>
    <xf numFmtId="0" fontId="3" fillId="2" borderId="10" xfId="3" applyFont="1" applyFill="1" applyBorder="1"/>
    <xf numFmtId="166" fontId="8" fillId="0" borderId="12" xfId="4" applyNumberFormat="1" applyFont="1" applyFill="1" applyBorder="1"/>
    <xf numFmtId="166" fontId="3" fillId="0" borderId="13" xfId="4" applyNumberFormat="1" applyFont="1" applyFill="1" applyBorder="1" applyAlignment="1"/>
    <xf numFmtId="166" fontId="3" fillId="0" borderId="10" xfId="4" applyNumberFormat="1" applyFont="1" applyFill="1" applyBorder="1"/>
    <xf numFmtId="166" fontId="3" fillId="0" borderId="8" xfId="4" applyNumberFormat="1" applyFont="1" applyFill="1" applyBorder="1"/>
    <xf numFmtId="166" fontId="3" fillId="0" borderId="4" xfId="4" applyNumberFormat="1" applyFont="1" applyFill="1" applyBorder="1"/>
    <xf numFmtId="9" fontId="3" fillId="0" borderId="11" xfId="2" applyFont="1" applyFill="1" applyBorder="1" applyAlignment="1">
      <alignment horizontal="center" vertical="center"/>
    </xf>
    <xf numFmtId="166" fontId="8" fillId="0" borderId="8" xfId="4" applyNumberFormat="1" applyFont="1" applyFill="1" applyBorder="1"/>
    <xf numFmtId="0" fontId="8" fillId="2" borderId="22" xfId="0" applyFont="1" applyFill="1" applyBorder="1" applyAlignment="1">
      <alignment horizontal="left"/>
    </xf>
    <xf numFmtId="0" fontId="3" fillId="2" borderId="23" xfId="3" applyFont="1" applyFill="1" applyBorder="1"/>
    <xf numFmtId="166" fontId="8" fillId="0" borderId="24" xfId="4" applyNumberFormat="1" applyFont="1" applyFill="1" applyBorder="1"/>
    <xf numFmtId="166" fontId="3" fillId="0" borderId="25" xfId="4" applyNumberFormat="1" applyFont="1" applyFill="1" applyBorder="1"/>
    <xf numFmtId="166" fontId="3" fillId="0" borderId="20" xfId="4" applyNumberFormat="1" applyFont="1" applyFill="1" applyBorder="1"/>
    <xf numFmtId="166" fontId="3" fillId="0" borderId="8" xfId="4" applyNumberFormat="1" applyFont="1" applyFill="1" applyBorder="1" applyAlignment="1"/>
    <xf numFmtId="166" fontId="3" fillId="0" borderId="1" xfId="4" applyNumberFormat="1" applyFont="1" applyFill="1" applyBorder="1" applyAlignment="1"/>
    <xf numFmtId="166" fontId="3" fillId="0" borderId="1" xfId="4" applyNumberFormat="1" applyFont="1" applyFill="1" applyBorder="1" applyAlignment="1">
      <alignment horizontal="right"/>
    </xf>
    <xf numFmtId="166" fontId="3" fillId="0" borderId="4" xfId="4" applyNumberFormat="1" applyFont="1" applyFill="1" applyBorder="1" applyAlignment="1">
      <alignment horizontal="right"/>
    </xf>
    <xf numFmtId="0" fontId="8" fillId="2" borderId="26" xfId="0" applyFont="1" applyFill="1" applyBorder="1" applyAlignment="1">
      <alignment horizontal="left"/>
    </xf>
    <xf numFmtId="0" fontId="3" fillId="2" borderId="2" xfId="3" applyFont="1" applyFill="1" applyBorder="1"/>
    <xf numFmtId="166" fontId="8" fillId="0" borderId="27" xfId="4" applyNumberFormat="1" applyFont="1" applyFill="1" applyBorder="1"/>
    <xf numFmtId="166" fontId="3" fillId="0" borderId="0" xfId="4" applyNumberFormat="1" applyFont="1" applyFill="1" applyBorder="1" applyAlignment="1"/>
    <xf numFmtId="166" fontId="3" fillId="0" borderId="3" xfId="4" applyNumberFormat="1" applyFont="1" applyFill="1" applyBorder="1" applyAlignment="1">
      <alignment horizontal="right"/>
    </xf>
    <xf numFmtId="166" fontId="3" fillId="0" borderId="0" xfId="4" applyNumberFormat="1" applyFont="1" applyFill="1" applyBorder="1" applyAlignment="1">
      <alignment horizontal="right"/>
    </xf>
    <xf numFmtId="166" fontId="3" fillId="0" borderId="21" xfId="4" applyNumberFormat="1" applyFont="1" applyFill="1" applyBorder="1" applyAlignment="1">
      <alignment vertical="center"/>
    </xf>
    <xf numFmtId="37" fontId="5" fillId="0" borderId="5" xfId="4" applyNumberFormat="1" applyFont="1" applyFill="1" applyBorder="1" applyAlignment="1">
      <alignment horizontal="center" vertical="center"/>
    </xf>
    <xf numFmtId="166" fontId="5" fillId="3" borderId="6" xfId="4" applyNumberFormat="1" applyFont="1" applyFill="1" applyBorder="1" applyAlignment="1">
      <alignment horizontal="right"/>
    </xf>
    <xf numFmtId="166" fontId="8" fillId="0" borderId="0" xfId="4" applyNumberFormat="1" applyFont="1" applyFill="1"/>
    <xf numFmtId="37" fontId="3" fillId="0" borderId="0" xfId="4" applyNumberFormat="1" applyFont="1" applyFill="1" applyAlignment="1">
      <alignment horizontal="center"/>
    </xf>
    <xf numFmtId="0" fontId="6" fillId="3" borderId="6" xfId="3" applyFont="1" applyFill="1" applyBorder="1" applyAlignment="1">
      <alignment horizontal="left" vertical="center"/>
    </xf>
    <xf numFmtId="0" fontId="6" fillId="3" borderId="4" xfId="3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left"/>
    </xf>
    <xf numFmtId="166" fontId="3" fillId="0" borderId="18" xfId="4" applyNumberFormat="1" applyFont="1" applyFill="1" applyBorder="1"/>
    <xf numFmtId="166" fontId="3" fillId="0" borderId="14" xfId="4" applyNumberFormat="1" applyFont="1" applyFill="1" applyBorder="1"/>
    <xf numFmtId="0" fontId="3" fillId="0" borderId="0" xfId="3" applyFont="1"/>
    <xf numFmtId="165" fontId="3" fillId="0" borderId="0" xfId="4" applyNumberFormat="1" applyFont="1" applyFill="1" applyAlignment="1">
      <alignment horizontal="center"/>
    </xf>
    <xf numFmtId="165" fontId="3" fillId="0" borderId="0" xfId="4" applyNumberFormat="1" applyFont="1" applyFill="1"/>
    <xf numFmtId="0" fontId="6" fillId="3" borderId="4" xfId="3" applyFont="1" applyFill="1" applyBorder="1" applyAlignment="1">
      <alignment horizontal="left" vertical="center"/>
    </xf>
    <xf numFmtId="0" fontId="6" fillId="3" borderId="4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left" vertical="center"/>
    </xf>
    <xf numFmtId="0" fontId="6" fillId="3" borderId="6" xfId="3" applyFont="1" applyFill="1" applyBorder="1" applyAlignment="1">
      <alignment horizontal="left" vertical="center"/>
    </xf>
    <xf numFmtId="0" fontId="6" fillId="3" borderId="5" xfId="3" applyFont="1" applyFill="1" applyBorder="1" applyAlignment="1">
      <alignment horizontal="left" vertical="center"/>
    </xf>
    <xf numFmtId="0" fontId="5" fillId="3" borderId="4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5" fillId="3" borderId="9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>
      <alignment horizontal="left" vertical="center" wrapText="1"/>
    </xf>
    <xf numFmtId="0" fontId="5" fillId="3" borderId="4" xfId="3" applyFont="1" applyFill="1" applyBorder="1" applyAlignment="1">
      <alignment horizontal="left" vertical="center" wrapText="1"/>
    </xf>
    <xf numFmtId="0" fontId="5" fillId="3" borderId="6" xfId="3" applyFont="1" applyFill="1" applyBorder="1" applyAlignment="1">
      <alignment horizontal="left" vertical="center" wrapText="1"/>
    </xf>
    <xf numFmtId="0" fontId="6" fillId="3" borderId="4" xfId="3" applyFont="1" applyFill="1" applyBorder="1" applyAlignment="1">
      <alignment horizontal="center" vertical="center"/>
    </xf>
    <xf numFmtId="0" fontId="6" fillId="3" borderId="6" xfId="3" applyFont="1" applyFill="1" applyBorder="1" applyAlignment="1">
      <alignment horizontal="center" vertical="center"/>
    </xf>
    <xf numFmtId="0" fontId="6" fillId="3" borderId="5" xfId="3" applyFont="1" applyFill="1" applyBorder="1" applyAlignment="1">
      <alignment horizontal="center" vertical="center"/>
    </xf>
    <xf numFmtId="0" fontId="5" fillId="3" borderId="5" xfId="3" applyFont="1" applyFill="1" applyBorder="1" applyAlignment="1">
      <alignment horizontal="left" vertical="center" wrapText="1"/>
    </xf>
    <xf numFmtId="0" fontId="5" fillId="3" borderId="4" xfId="3" applyFont="1" applyFill="1" applyBorder="1" applyAlignment="1">
      <alignment vertical="center" wrapText="1"/>
    </xf>
    <xf numFmtId="0" fontId="5" fillId="3" borderId="6" xfId="3" applyFont="1" applyFill="1" applyBorder="1" applyAlignment="1">
      <alignment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vertical="center" wrapText="1"/>
    </xf>
    <xf numFmtId="0" fontId="3" fillId="2" borderId="20" xfId="3" applyFont="1" applyFill="1" applyBorder="1" applyAlignment="1">
      <alignment horizontal="left"/>
    </xf>
    <xf numFmtId="0" fontId="3" fillId="2" borderId="0" xfId="3" applyFont="1" applyFill="1" applyAlignment="1"/>
    <xf numFmtId="0" fontId="12" fillId="2" borderId="0" xfId="3" applyFont="1" applyFill="1" applyBorder="1" applyAlignment="1"/>
    <xf numFmtId="0" fontId="3" fillId="2" borderId="0" xfId="3" applyFont="1" applyFill="1" applyBorder="1"/>
    <xf numFmtId="0" fontId="5" fillId="2" borderId="0" xfId="3" applyFont="1" applyFill="1" applyBorder="1" applyAlignment="1">
      <alignment horizontal="center"/>
    </xf>
    <xf numFmtId="164" fontId="3" fillId="0" borderId="0" xfId="4" applyNumberFormat="1" applyFont="1" applyFill="1" applyBorder="1" applyAlignment="1"/>
    <xf numFmtId="165" fontId="3" fillId="0" borderId="0" xfId="4" applyNumberFormat="1" applyFont="1" applyFill="1" applyBorder="1" applyAlignment="1">
      <alignment horizontal="center"/>
    </xf>
    <xf numFmtId="0" fontId="11" fillId="2" borderId="0" xfId="0" applyFont="1" applyFill="1" applyBorder="1" applyAlignment="1"/>
    <xf numFmtId="0" fontId="6" fillId="2" borderId="0" xfId="0" applyFont="1" applyFill="1" applyBorder="1" applyAlignment="1"/>
    <xf numFmtId="0" fontId="5" fillId="2" borderId="0" xfId="3" applyFont="1" applyFill="1" applyBorder="1" applyAlignment="1">
      <alignment horizontal="left"/>
    </xf>
    <xf numFmtId="165" fontId="3" fillId="2" borderId="0" xfId="4" applyNumberFormat="1" applyFont="1" applyFill="1" applyBorder="1"/>
    <xf numFmtId="164" fontId="3" fillId="2" borderId="0" xfId="4" applyNumberFormat="1" applyFont="1" applyFill="1" applyBorder="1" applyAlignment="1"/>
    <xf numFmtId="165" fontId="13" fillId="2" borderId="0" xfId="4" applyNumberFormat="1" applyFont="1" applyFill="1" applyAlignment="1">
      <alignment horizontal="center"/>
    </xf>
    <xf numFmtId="0" fontId="5" fillId="2" borderId="0" xfId="3" applyFont="1" applyFill="1" applyBorder="1"/>
    <xf numFmtId="49" fontId="5" fillId="2" borderId="0" xfId="3" quotePrefix="1" applyNumberFormat="1" applyFont="1" applyFill="1" applyBorder="1" applyAlignment="1">
      <alignment horizontal="center"/>
    </xf>
    <xf numFmtId="0" fontId="5" fillId="3" borderId="1" xfId="3" applyFont="1" applyFill="1" applyBorder="1" applyAlignment="1">
      <alignment horizontal="left" vertical="center"/>
    </xf>
    <xf numFmtId="166" fontId="6" fillId="3" borderId="7" xfId="4" applyNumberFormat="1" applyFont="1" applyFill="1" applyBorder="1" applyAlignment="1">
      <alignment horizontal="right" vertical="center"/>
    </xf>
    <xf numFmtId="166" fontId="6" fillId="3" borderId="4" xfId="4" applyNumberFormat="1" applyFont="1" applyFill="1" applyBorder="1" applyAlignment="1">
      <alignment horizontal="right" vertical="center"/>
    </xf>
    <xf numFmtId="9" fontId="5" fillId="3" borderId="11" xfId="2" applyFont="1" applyFill="1" applyBorder="1" applyAlignment="1">
      <alignment horizontal="center" vertical="center"/>
    </xf>
    <xf numFmtId="49" fontId="5" fillId="3" borderId="1" xfId="3" applyNumberFormat="1" applyFont="1" applyFill="1" applyBorder="1" applyAlignment="1">
      <alignment vertical="center"/>
    </xf>
    <xf numFmtId="49" fontId="3" fillId="3" borderId="1" xfId="3" applyNumberFormat="1" applyFont="1" applyFill="1" applyBorder="1" applyAlignment="1">
      <alignment vertical="center"/>
    </xf>
    <xf numFmtId="49" fontId="3" fillId="3" borderId="4" xfId="3" applyNumberFormat="1" applyFont="1" applyFill="1" applyBorder="1" applyAlignment="1">
      <alignment vertical="center"/>
    </xf>
    <xf numFmtId="0" fontId="3" fillId="3" borderId="1" xfId="3" applyFont="1" applyFill="1" applyBorder="1" applyAlignment="1">
      <alignment horizontal="left" vertical="center"/>
    </xf>
    <xf numFmtId="0" fontId="5" fillId="3" borderId="1" xfId="3" applyFont="1" applyFill="1" applyBorder="1" applyAlignment="1">
      <alignment horizontal="center" vertical="center"/>
    </xf>
    <xf numFmtId="0" fontId="5" fillId="3" borderId="16" xfId="3" applyFont="1" applyFill="1" applyBorder="1" applyAlignment="1">
      <alignment horizontal="left" vertical="center"/>
    </xf>
    <xf numFmtId="0" fontId="3" fillId="3" borderId="4" xfId="3" applyFont="1" applyFill="1" applyBorder="1" applyAlignment="1">
      <alignment horizontal="left"/>
    </xf>
    <xf numFmtId="0" fontId="5" fillId="3" borderId="6" xfId="3" applyFont="1" applyFill="1" applyBorder="1"/>
    <xf numFmtId="0" fontId="5" fillId="3" borderId="5" xfId="3" applyFont="1" applyFill="1" applyBorder="1"/>
    <xf numFmtId="0" fontId="8" fillId="2" borderId="1" xfId="0" applyFont="1" applyFill="1" applyBorder="1" applyAlignment="1">
      <alignment horizontal="left" vertical="center"/>
    </xf>
    <xf numFmtId="0" fontId="3" fillId="2" borderId="4" xfId="3" applyFont="1" applyFill="1" applyBorder="1" applyAlignment="1">
      <alignment horizontal="left" vertical="center" wrapText="1"/>
    </xf>
    <xf numFmtId="0" fontId="3" fillId="2" borderId="5" xfId="3" applyFont="1" applyFill="1" applyBorder="1" applyAlignment="1">
      <alignment horizontal="left" vertical="center" wrapText="1"/>
    </xf>
    <xf numFmtId="0" fontId="0" fillId="2" borderId="0" xfId="0" applyFill="1" applyAlignment="1">
      <alignment vertical="center"/>
    </xf>
    <xf numFmtId="49" fontId="3" fillId="3" borderId="4" xfId="3" applyNumberFormat="1" applyFont="1" applyFill="1" applyBorder="1" applyAlignment="1">
      <alignment horizontal="left" vertical="center"/>
    </xf>
    <xf numFmtId="0" fontId="14" fillId="3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43" fontId="0" fillId="2" borderId="0" xfId="4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/>
  </cellXfs>
  <cellStyles count="5">
    <cellStyle name="Normal" xfId="0" builtinId="0"/>
    <cellStyle name="Normal 2" xfId="3"/>
    <cellStyle name="Porcentagem" xfId="2" builtinId="5"/>
    <cellStyle name="Separador de milhares 2" xfId="4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124386</xdr:colOff>
      <xdr:row>3</xdr:row>
      <xdr:rowOff>57150</xdr:rowOff>
    </xdr:to>
    <xdr:pic>
      <xdr:nvPicPr>
        <xdr:cNvPr id="2" name="Imagem 1" descr="Documentosã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8261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736787" cy="646579"/>
    <xdr:pic>
      <xdr:nvPicPr>
        <xdr:cNvPr id="3" name="Imagem 2" descr="Documentosã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36787" cy="64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16</xdr:col>
      <xdr:colOff>257736</xdr:colOff>
      <xdr:row>0</xdr:row>
      <xdr:rowOff>56029</xdr:rowOff>
    </xdr:from>
    <xdr:to>
      <xdr:col>17</xdr:col>
      <xdr:colOff>346263</xdr:colOff>
      <xdr:row>2</xdr:row>
      <xdr:rowOff>170329</xdr:rowOff>
    </xdr:to>
    <xdr:pic>
      <xdr:nvPicPr>
        <xdr:cNvPr id="4" name="Imagem 3" descr="C:\Users\mfutino\Downloads\poi_novologo_2019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69236" y="56029"/>
          <a:ext cx="1088652" cy="495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284"/>
  <sheetViews>
    <sheetView tabSelected="1" topLeftCell="J166" zoomScale="85" zoomScaleNormal="85" workbookViewId="0">
      <selection activeCell="P179" sqref="P179"/>
    </sheetView>
  </sheetViews>
  <sheetFormatPr defaultColWidth="9.140625" defaultRowHeight="15" x14ac:dyDescent="0.25"/>
  <cols>
    <col min="1" max="1" width="7.85546875" style="1" customWidth="1"/>
    <col min="2" max="2" width="5.7109375" style="1" customWidth="1"/>
    <col min="3" max="3" width="42.7109375" style="1" customWidth="1"/>
    <col min="4" max="4" width="14.5703125" style="256" customWidth="1"/>
    <col min="5" max="5" width="13.85546875" style="220" customWidth="1"/>
    <col min="6" max="8" width="13.85546875" style="257" customWidth="1"/>
    <col min="9" max="9" width="15.7109375" style="257" customWidth="1"/>
    <col min="10" max="10" width="13.42578125" style="257" customWidth="1"/>
    <col min="11" max="11" width="12.7109375" style="257" customWidth="1"/>
    <col min="12" max="12" width="13.85546875" style="257" customWidth="1"/>
    <col min="13" max="14" width="13.85546875" style="257" bestFit="1" customWidth="1"/>
    <col min="15" max="16" width="13.7109375" style="256" customWidth="1"/>
    <col min="17" max="17" width="15" style="258" customWidth="1"/>
    <col min="18" max="18" width="6.85546875" style="257" customWidth="1"/>
    <col min="19" max="19" width="11.7109375" style="5" customWidth="1"/>
    <col min="20" max="20" width="13.28515625" style="5" bestFit="1" customWidth="1"/>
    <col min="21" max="21" width="20.140625" style="5" customWidth="1"/>
    <col min="22" max="16384" width="9.140625" style="5"/>
  </cols>
  <sheetData>
    <row r="1" spans="1:18" x14ac:dyDescent="0.25">
      <c r="A1" s="281"/>
      <c r="D1" s="1"/>
      <c r="E1" s="2"/>
      <c r="F1" s="3"/>
      <c r="G1" s="3"/>
      <c r="H1" s="3"/>
      <c r="I1" s="3"/>
      <c r="J1" s="3"/>
      <c r="K1" s="3"/>
      <c r="L1" s="3"/>
      <c r="M1" s="3"/>
      <c r="N1" s="3"/>
      <c r="O1" s="1"/>
      <c r="P1" s="1"/>
      <c r="Q1" s="4"/>
      <c r="R1" s="3"/>
    </row>
    <row r="2" spans="1:18" x14ac:dyDescent="0.25">
      <c r="A2" s="281"/>
      <c r="D2" s="1"/>
      <c r="E2" s="2"/>
      <c r="F2" s="3"/>
      <c r="G2" s="3"/>
      <c r="H2" s="3"/>
      <c r="I2" s="3"/>
      <c r="J2" s="3"/>
      <c r="K2" s="3"/>
      <c r="L2" s="3"/>
      <c r="M2" s="3"/>
      <c r="N2" s="3"/>
      <c r="O2" s="1"/>
      <c r="P2" s="1"/>
      <c r="Q2" s="6"/>
      <c r="R2" s="3"/>
    </row>
    <row r="3" spans="1:18" x14ac:dyDescent="0.25">
      <c r="A3" s="281"/>
      <c r="D3" s="1"/>
      <c r="E3" s="2"/>
      <c r="F3" s="3"/>
      <c r="G3" s="3"/>
      <c r="H3" s="3"/>
      <c r="I3" s="3"/>
      <c r="J3" s="3"/>
      <c r="K3" s="3"/>
      <c r="L3" s="3"/>
      <c r="M3" s="3"/>
      <c r="N3" s="3"/>
      <c r="O3" s="1"/>
      <c r="P3" s="1"/>
      <c r="Q3" s="4"/>
      <c r="R3" s="3"/>
    </row>
    <row r="4" spans="1:18" ht="6.75" customHeight="1" x14ac:dyDescent="0.25">
      <c r="A4" s="281"/>
      <c r="D4" s="1"/>
      <c r="E4" s="2"/>
      <c r="F4" s="3"/>
      <c r="G4" s="3"/>
      <c r="H4" s="3"/>
      <c r="I4" s="3"/>
      <c r="J4" s="3"/>
      <c r="K4" s="3"/>
      <c r="L4" s="3"/>
      <c r="M4" s="3"/>
      <c r="N4" s="3"/>
      <c r="O4" s="1"/>
      <c r="P4" s="1"/>
      <c r="Q4" s="4"/>
      <c r="R4" s="3"/>
    </row>
    <row r="5" spans="1:18" ht="16.5" customHeight="1" x14ac:dyDescent="0.25">
      <c r="A5" s="282" t="s">
        <v>252</v>
      </c>
      <c r="B5" s="283"/>
      <c r="C5" s="283"/>
      <c r="D5" s="284"/>
      <c r="E5" s="285"/>
      <c r="F5" s="286"/>
      <c r="G5" s="8"/>
      <c r="H5" s="3"/>
      <c r="I5" s="3"/>
      <c r="J5" s="3"/>
      <c r="K5" s="3"/>
      <c r="L5" s="3"/>
      <c r="M5" s="287" t="s">
        <v>253</v>
      </c>
      <c r="N5" s="288"/>
      <c r="O5" s="289"/>
      <c r="P5" s="283"/>
      <c r="Q5" s="290"/>
      <c r="R5" s="8"/>
    </row>
    <row r="6" spans="1:18" ht="3" customHeight="1" x14ac:dyDescent="0.25">
      <c r="A6" s="282"/>
      <c r="B6" s="283"/>
      <c r="C6" s="283"/>
      <c r="D6" s="284"/>
      <c r="E6" s="291"/>
      <c r="F6" s="8"/>
      <c r="G6" s="8"/>
      <c r="H6" s="3"/>
      <c r="I6" s="3"/>
      <c r="J6" s="3"/>
      <c r="K6" s="3"/>
      <c r="L6" s="3"/>
      <c r="M6" s="292"/>
      <c r="N6" s="3"/>
      <c r="O6" s="283"/>
      <c r="P6" s="283"/>
      <c r="Q6" s="290"/>
      <c r="R6" s="8"/>
    </row>
    <row r="7" spans="1:18" ht="16.5" customHeight="1" x14ac:dyDescent="0.25">
      <c r="A7" s="287" t="s">
        <v>254</v>
      </c>
      <c r="B7" s="283"/>
      <c r="C7" s="283"/>
      <c r="D7" s="283"/>
      <c r="E7" s="285"/>
      <c r="F7" s="286"/>
      <c r="G7" s="8"/>
      <c r="H7" s="3"/>
      <c r="I7" s="3"/>
      <c r="J7" s="3"/>
      <c r="K7" s="3"/>
      <c r="L7" s="3"/>
      <c r="M7" s="287" t="s">
        <v>255</v>
      </c>
      <c r="N7" s="288"/>
      <c r="O7" s="293"/>
      <c r="P7" s="283"/>
      <c r="Q7" s="290"/>
      <c r="R7" s="8"/>
    </row>
    <row r="8" spans="1:18" ht="3" customHeight="1" x14ac:dyDescent="0.25">
      <c r="A8" s="287"/>
      <c r="B8" s="283"/>
      <c r="C8" s="283"/>
      <c r="D8" s="283"/>
      <c r="E8" s="2"/>
      <c r="F8" s="3"/>
      <c r="G8" s="8"/>
      <c r="H8" s="3"/>
      <c r="I8" s="3"/>
      <c r="J8" s="3"/>
      <c r="K8" s="3"/>
      <c r="L8" s="3"/>
      <c r="M8" s="3"/>
      <c r="N8" s="3"/>
      <c r="O8" s="1"/>
      <c r="P8" s="1"/>
      <c r="Q8" s="4"/>
      <c r="R8" s="3"/>
    </row>
    <row r="9" spans="1:18" ht="16.5" customHeight="1" x14ac:dyDescent="0.25">
      <c r="A9" s="287" t="s">
        <v>256</v>
      </c>
      <c r="B9" s="283"/>
      <c r="C9" s="283"/>
      <c r="D9" s="294"/>
      <c r="E9" s="2"/>
      <c r="F9" s="3"/>
      <c r="G9" s="3"/>
      <c r="H9" s="3"/>
      <c r="I9" s="3"/>
      <c r="J9" s="3"/>
      <c r="K9" s="3"/>
      <c r="L9" s="3"/>
      <c r="M9" s="3"/>
      <c r="N9" s="3"/>
      <c r="O9" s="1"/>
      <c r="P9" s="1"/>
      <c r="Q9" s="4"/>
      <c r="R9" s="3"/>
    </row>
    <row r="10" spans="1:18" x14ac:dyDescent="0.25">
      <c r="D10" s="1"/>
      <c r="E10" s="2"/>
      <c r="F10" s="3"/>
      <c r="G10" s="3"/>
      <c r="H10" s="3"/>
      <c r="I10" s="3"/>
      <c r="J10" s="3"/>
      <c r="K10" s="3"/>
      <c r="L10" s="3"/>
      <c r="M10" s="3"/>
      <c r="N10" s="3"/>
      <c r="O10" s="1"/>
      <c r="P10" s="1"/>
      <c r="Q10" s="4"/>
      <c r="R10" s="3"/>
    </row>
    <row r="11" spans="1:18" ht="15.75" x14ac:dyDescent="0.25">
      <c r="A11" s="313" t="s">
        <v>257</v>
      </c>
      <c r="B11" s="313"/>
      <c r="C11" s="313"/>
      <c r="D11" s="313"/>
      <c r="E11" s="313"/>
      <c r="F11" s="313"/>
      <c r="G11" s="313"/>
      <c r="H11" s="313"/>
      <c r="I11" s="313"/>
      <c r="J11" s="313"/>
      <c r="K11" s="313"/>
      <c r="L11" s="313"/>
      <c r="M11" s="313"/>
      <c r="N11" s="313"/>
      <c r="O11" s="313"/>
      <c r="P11" s="313"/>
      <c r="Q11" s="313"/>
      <c r="R11" s="313"/>
    </row>
    <row r="12" spans="1:18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2"/>
      <c r="R12" s="12"/>
    </row>
    <row r="13" spans="1:18" x14ac:dyDescent="0.25">
      <c r="A13" s="13" t="s">
        <v>0</v>
      </c>
      <c r="D13" s="7"/>
      <c r="E13" s="3"/>
      <c r="F13" s="3"/>
      <c r="G13" s="3"/>
      <c r="H13" s="3"/>
      <c r="I13" s="3"/>
      <c r="J13" s="3"/>
      <c r="K13" s="3"/>
      <c r="L13" s="3"/>
      <c r="M13" s="3"/>
      <c r="N13" s="3"/>
      <c r="O13" s="1"/>
      <c r="P13" s="1"/>
      <c r="Q13" s="4"/>
      <c r="R13" s="3"/>
    </row>
    <row r="14" spans="1:18" x14ac:dyDescent="0.25">
      <c r="A14" s="13"/>
      <c r="D14" s="7"/>
      <c r="E14" s="3"/>
      <c r="F14" s="3"/>
      <c r="G14" s="3"/>
      <c r="H14" s="3"/>
      <c r="I14" s="3"/>
      <c r="J14" s="3"/>
      <c r="K14" s="3"/>
      <c r="L14" s="3"/>
      <c r="M14" s="3"/>
      <c r="N14" s="3"/>
      <c r="O14" s="1"/>
      <c r="P14" s="14"/>
      <c r="Q14" s="4"/>
      <c r="R14" s="3"/>
    </row>
    <row r="15" spans="1:18" ht="25.5" x14ac:dyDescent="0.25">
      <c r="A15" s="263" t="s">
        <v>1</v>
      </c>
      <c r="B15" s="264"/>
      <c r="C15" s="265"/>
      <c r="D15" s="15" t="s">
        <v>2</v>
      </c>
      <c r="E15" s="16" t="s">
        <v>3</v>
      </c>
      <c r="F15" s="17" t="s">
        <v>4</v>
      </c>
      <c r="G15" s="17" t="s">
        <v>5</v>
      </c>
      <c r="H15" s="17" t="s">
        <v>6</v>
      </c>
      <c r="I15" s="17" t="s">
        <v>7</v>
      </c>
      <c r="J15" s="17" t="s">
        <v>8</v>
      </c>
      <c r="K15" s="17" t="s">
        <v>9</v>
      </c>
      <c r="L15" s="17" t="s">
        <v>10</v>
      </c>
      <c r="M15" s="17" t="s">
        <v>11</v>
      </c>
      <c r="N15" s="17" t="s">
        <v>12</v>
      </c>
      <c r="O15" s="18" t="s">
        <v>13</v>
      </c>
      <c r="P15" s="19" t="s">
        <v>14</v>
      </c>
      <c r="Q15" s="20" t="s">
        <v>15</v>
      </c>
      <c r="R15" s="21" t="s">
        <v>16</v>
      </c>
    </row>
    <row r="16" spans="1:18" x14ac:dyDescent="0.25">
      <c r="A16" s="295">
        <v>1</v>
      </c>
      <c r="B16" s="268" t="s">
        <v>17</v>
      </c>
      <c r="C16" s="269"/>
      <c r="D16" s="296">
        <v>25751073</v>
      </c>
      <c r="E16" s="296">
        <v>14935961.710000001</v>
      </c>
      <c r="F16" s="86">
        <v>1075701.912</v>
      </c>
      <c r="G16" s="87">
        <v>1084447.456</v>
      </c>
      <c r="H16" s="87">
        <v>1084447.456</v>
      </c>
      <c r="I16" s="87">
        <v>1084447.456</v>
      </c>
      <c r="J16" s="87">
        <v>1084447.456</v>
      </c>
      <c r="K16" s="87">
        <v>1084447.456</v>
      </c>
      <c r="L16" s="87">
        <v>1084447.456</v>
      </c>
      <c r="M16" s="87">
        <v>1084447.456</v>
      </c>
      <c r="N16" s="87">
        <v>1084447.456</v>
      </c>
      <c r="O16" s="297">
        <v>1084447.456</v>
      </c>
      <c r="P16" s="296">
        <v>1084447.456</v>
      </c>
      <c r="Q16" s="296">
        <v>26856138.182</v>
      </c>
      <c r="R16" s="298">
        <v>1.0429133645032966</v>
      </c>
    </row>
    <row r="17" spans="1:24" x14ac:dyDescent="0.25">
      <c r="A17" s="26" t="s">
        <v>18</v>
      </c>
      <c r="B17" s="27"/>
      <c r="C17" s="28" t="s">
        <v>19</v>
      </c>
      <c r="D17" s="29">
        <v>13118316</v>
      </c>
      <c r="E17" s="30">
        <v>1093193</v>
      </c>
      <c r="F17" s="31">
        <v>1093193</v>
      </c>
      <c r="G17" s="31">
        <v>1093193</v>
      </c>
      <c r="H17" s="31">
        <v>1093193</v>
      </c>
      <c r="I17" s="31">
        <v>1093193</v>
      </c>
      <c r="J17" s="31">
        <v>1093193</v>
      </c>
      <c r="K17" s="31">
        <v>1093193</v>
      </c>
      <c r="L17" s="31">
        <v>1093193</v>
      </c>
      <c r="M17" s="31">
        <v>1093193</v>
      </c>
      <c r="N17" s="31">
        <v>1093193</v>
      </c>
      <c r="O17" s="31">
        <v>1093193</v>
      </c>
      <c r="P17" s="31">
        <v>1093193</v>
      </c>
      <c r="Q17" s="32">
        <v>13118316</v>
      </c>
      <c r="R17" s="33">
        <v>1</v>
      </c>
    </row>
    <row r="18" spans="1:24" x14ac:dyDescent="0.25">
      <c r="A18" s="26" t="s">
        <v>20</v>
      </c>
      <c r="B18" s="27"/>
      <c r="C18" s="28" t="s">
        <v>21</v>
      </c>
      <c r="D18" s="34">
        <v>704833</v>
      </c>
      <c r="E18" s="35">
        <v>0</v>
      </c>
      <c r="F18" s="23">
        <v>-17491.088</v>
      </c>
      <c r="G18" s="23">
        <v>-8745.5439999999999</v>
      </c>
      <c r="H18" s="23">
        <v>-8745.5439999999999</v>
      </c>
      <c r="I18" s="23">
        <v>-8745.5439999999999</v>
      </c>
      <c r="J18" s="23">
        <v>-8745.5439999999999</v>
      </c>
      <c r="K18" s="23">
        <v>-8745.5439999999999</v>
      </c>
      <c r="L18" s="23">
        <v>-8745.5439999999999</v>
      </c>
      <c r="M18" s="23">
        <v>-8745.5439999999999</v>
      </c>
      <c r="N18" s="23">
        <v>-8745.5439999999999</v>
      </c>
      <c r="O18" s="23">
        <v>-8745.5439999999999</v>
      </c>
      <c r="P18" s="25">
        <v>-8745.5439999999999</v>
      </c>
      <c r="Q18" s="35">
        <v>-104946.52799999998</v>
      </c>
      <c r="R18" s="36">
        <v>-0.14889559370801306</v>
      </c>
    </row>
    <row r="19" spans="1:24" x14ac:dyDescent="0.25">
      <c r="A19" s="26" t="s">
        <v>22</v>
      </c>
      <c r="B19" s="37"/>
      <c r="C19" s="38" t="s">
        <v>23</v>
      </c>
      <c r="D19" s="39"/>
      <c r="E19" s="4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41"/>
      <c r="Q19" s="40"/>
      <c r="R19" s="33"/>
    </row>
    <row r="20" spans="1:24" x14ac:dyDescent="0.25">
      <c r="A20" s="26" t="s">
        <v>24</v>
      </c>
      <c r="B20" s="37"/>
      <c r="C20" s="38" t="s">
        <v>25</v>
      </c>
      <c r="D20" s="39">
        <v>809780</v>
      </c>
      <c r="E20" s="4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41"/>
      <c r="Q20" s="40"/>
      <c r="R20" s="33">
        <v>0</v>
      </c>
    </row>
    <row r="21" spans="1:24" x14ac:dyDescent="0.25">
      <c r="A21" s="26" t="s">
        <v>26</v>
      </c>
      <c r="B21" s="37"/>
      <c r="C21" s="38" t="s">
        <v>27</v>
      </c>
      <c r="D21" s="39">
        <v>-104947</v>
      </c>
      <c r="E21" s="31"/>
      <c r="F21" s="31">
        <v>-17491.088</v>
      </c>
      <c r="G21" s="31">
        <v>-8745.5439999999999</v>
      </c>
      <c r="H21" s="31">
        <v>-8745.5439999999999</v>
      </c>
      <c r="I21" s="31">
        <v>-8745.5439999999999</v>
      </c>
      <c r="J21" s="31">
        <v>-8745.5439999999999</v>
      </c>
      <c r="K21" s="31">
        <v>-8745.5439999999999</v>
      </c>
      <c r="L21" s="31">
        <v>-8745.5439999999999</v>
      </c>
      <c r="M21" s="31">
        <v>-8745.5439999999999</v>
      </c>
      <c r="N21" s="31">
        <v>-8745.5439999999999</v>
      </c>
      <c r="O21" s="31">
        <v>-8745.5439999999999</v>
      </c>
      <c r="P21" s="31">
        <v>-8745.5439999999999</v>
      </c>
      <c r="Q21" s="40">
        <v>-104946.52799999998</v>
      </c>
      <c r="R21" s="33">
        <v>0.99999550249173375</v>
      </c>
      <c r="S21" s="42"/>
      <c r="T21" s="42"/>
      <c r="U21" s="42"/>
      <c r="V21" s="42"/>
      <c r="W21" s="42"/>
      <c r="X21" s="42"/>
    </row>
    <row r="22" spans="1:24" x14ac:dyDescent="0.25">
      <c r="A22" s="26" t="s">
        <v>28</v>
      </c>
      <c r="B22" s="37"/>
      <c r="C22" s="38" t="s">
        <v>29</v>
      </c>
      <c r="D22" s="43"/>
      <c r="E22" s="40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41"/>
      <c r="Q22" s="40"/>
      <c r="R22" s="33"/>
    </row>
    <row r="23" spans="1:24" x14ac:dyDescent="0.25">
      <c r="A23" s="26" t="s">
        <v>30</v>
      </c>
      <c r="B23" s="37"/>
      <c r="C23" s="38" t="s">
        <v>31</v>
      </c>
      <c r="D23" s="43"/>
      <c r="E23" s="40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44"/>
      <c r="Q23" s="45"/>
      <c r="R23" s="46"/>
    </row>
    <row r="24" spans="1:24" x14ac:dyDescent="0.25">
      <c r="A24" s="26" t="s">
        <v>32</v>
      </c>
      <c r="B24" s="37"/>
      <c r="C24" s="38" t="s">
        <v>33</v>
      </c>
      <c r="D24" s="43">
        <v>11927924</v>
      </c>
      <c r="E24" s="40">
        <v>13842768.710000001</v>
      </c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43"/>
      <c r="Q24" s="45">
        <v>13842768.710000001</v>
      </c>
      <c r="R24" s="36">
        <v>1.1605346169207651</v>
      </c>
    </row>
    <row r="25" spans="1:24" x14ac:dyDescent="0.25">
      <c r="A25" s="26" t="s">
        <v>34</v>
      </c>
      <c r="B25" s="37"/>
      <c r="C25" s="38" t="s">
        <v>35</v>
      </c>
      <c r="D25" s="43">
        <v>11927924</v>
      </c>
      <c r="E25" s="47">
        <v>13842768.710000001</v>
      </c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48"/>
      <c r="Q25" s="32">
        <v>13842768.710000001</v>
      </c>
      <c r="R25" s="33">
        <v>1.1605346169207651</v>
      </c>
    </row>
    <row r="26" spans="1:24" x14ac:dyDescent="0.25">
      <c r="A26" s="26" t="s">
        <v>36</v>
      </c>
      <c r="B26" s="37"/>
      <c r="C26" s="38" t="s">
        <v>37</v>
      </c>
      <c r="D26" s="43"/>
      <c r="E26" s="40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44"/>
      <c r="Q26" s="45"/>
      <c r="R26" s="46"/>
    </row>
    <row r="27" spans="1:24" x14ac:dyDescent="0.25">
      <c r="A27" s="26" t="s">
        <v>38</v>
      </c>
      <c r="B27" s="37"/>
      <c r="C27" s="38" t="s">
        <v>39</v>
      </c>
      <c r="D27" s="43"/>
      <c r="E27" s="49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45"/>
      <c r="R27" s="36"/>
    </row>
    <row r="28" spans="1:24" x14ac:dyDescent="0.25">
      <c r="A28" s="26" t="s">
        <v>40</v>
      </c>
      <c r="B28" s="37"/>
      <c r="C28" s="38" t="s">
        <v>41</v>
      </c>
      <c r="D28" s="43"/>
      <c r="E28" s="49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44"/>
      <c r="Q28" s="45"/>
      <c r="R28" s="46"/>
    </row>
    <row r="29" spans="1:24" x14ac:dyDescent="0.25">
      <c r="A29" s="22">
        <v>2</v>
      </c>
      <c r="B29" s="37"/>
      <c r="C29" s="51" t="s">
        <v>42</v>
      </c>
      <c r="D29" s="52"/>
      <c r="E29" s="53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44"/>
      <c r="Q29" s="45"/>
      <c r="R29" s="46"/>
    </row>
    <row r="30" spans="1:24" x14ac:dyDescent="0.25">
      <c r="A30" s="26" t="s">
        <v>43</v>
      </c>
      <c r="B30" s="37"/>
      <c r="C30" s="38" t="s">
        <v>44</v>
      </c>
      <c r="D30" s="43"/>
      <c r="E30" s="55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44"/>
      <c r="Q30" s="45"/>
      <c r="R30" s="46"/>
    </row>
    <row r="31" spans="1:24" x14ac:dyDescent="0.25">
      <c r="A31" s="22">
        <v>3</v>
      </c>
      <c r="B31" s="37"/>
      <c r="C31" s="51" t="s">
        <v>45</v>
      </c>
      <c r="D31" s="52">
        <v>918000</v>
      </c>
      <c r="E31" s="56">
        <v>2900</v>
      </c>
      <c r="F31" s="57">
        <v>2900</v>
      </c>
      <c r="G31" s="57">
        <v>0</v>
      </c>
      <c r="H31" s="57">
        <v>2900</v>
      </c>
      <c r="I31" s="57">
        <v>5945</v>
      </c>
      <c r="J31" s="57">
        <v>621115.33000000007</v>
      </c>
      <c r="K31" s="57">
        <v>3045</v>
      </c>
      <c r="L31" s="57">
        <v>3045</v>
      </c>
      <c r="M31" s="57">
        <v>3045</v>
      </c>
      <c r="N31" s="57">
        <v>3045</v>
      </c>
      <c r="O31" s="57">
        <v>767760.79999999993</v>
      </c>
      <c r="P31" s="24">
        <v>900227.16</v>
      </c>
      <c r="Q31" s="35">
        <v>2315928.29</v>
      </c>
      <c r="R31" s="36">
        <v>2.5227977015250547</v>
      </c>
    </row>
    <row r="32" spans="1:24" x14ac:dyDescent="0.25">
      <c r="A32" s="26" t="s">
        <v>46</v>
      </c>
      <c r="B32" s="58"/>
      <c r="C32" s="38" t="s">
        <v>47</v>
      </c>
      <c r="D32" s="43"/>
      <c r="E32" s="59"/>
      <c r="F32" s="60"/>
      <c r="G32" s="54"/>
      <c r="H32" s="54"/>
      <c r="I32" s="54"/>
      <c r="J32" s="54"/>
      <c r="K32" s="54"/>
      <c r="L32" s="54"/>
      <c r="M32" s="54"/>
      <c r="N32" s="54"/>
      <c r="O32" s="54"/>
      <c r="P32" s="44"/>
      <c r="Q32" s="45"/>
      <c r="R32" s="46"/>
    </row>
    <row r="33" spans="1:18" ht="38.25" x14ac:dyDescent="0.25">
      <c r="A33" s="26" t="s">
        <v>48</v>
      </c>
      <c r="B33" s="58"/>
      <c r="C33" s="38" t="s">
        <v>49</v>
      </c>
      <c r="D33" s="43">
        <v>50000</v>
      </c>
      <c r="E33" s="59">
        <v>2900</v>
      </c>
      <c r="F33" s="61">
        <v>2900</v>
      </c>
      <c r="G33" s="61">
        <v>0</v>
      </c>
      <c r="H33" s="61">
        <v>2900</v>
      </c>
      <c r="I33" s="61">
        <v>5945</v>
      </c>
      <c r="J33" s="61">
        <v>3045</v>
      </c>
      <c r="K33" s="61">
        <v>3045</v>
      </c>
      <c r="L33" s="61">
        <v>3045</v>
      </c>
      <c r="M33" s="61">
        <v>3045</v>
      </c>
      <c r="N33" s="61">
        <v>3045</v>
      </c>
      <c r="O33" s="61">
        <v>3045</v>
      </c>
      <c r="P33" s="61">
        <v>3045</v>
      </c>
      <c r="Q33" s="32">
        <v>35960</v>
      </c>
      <c r="R33" s="33">
        <v>0.71919999999999995</v>
      </c>
    </row>
    <row r="34" spans="1:18" x14ac:dyDescent="0.25">
      <c r="A34" s="26" t="s">
        <v>50</v>
      </c>
      <c r="B34" s="58"/>
      <c r="C34" s="38" t="s">
        <v>251</v>
      </c>
      <c r="D34" s="43">
        <v>100000</v>
      </c>
      <c r="E34" s="62">
        <v>0</v>
      </c>
      <c r="F34" s="61">
        <v>0</v>
      </c>
      <c r="G34" s="61">
        <v>0</v>
      </c>
      <c r="H34" s="61">
        <v>0</v>
      </c>
      <c r="I34" s="61">
        <v>0</v>
      </c>
      <c r="J34" s="61">
        <v>0</v>
      </c>
      <c r="K34" s="61">
        <v>0</v>
      </c>
      <c r="L34" s="61">
        <v>0</v>
      </c>
      <c r="M34" s="61">
        <v>0</v>
      </c>
      <c r="N34" s="61">
        <v>0</v>
      </c>
      <c r="O34" s="61">
        <v>0</v>
      </c>
      <c r="P34" s="61">
        <v>100000</v>
      </c>
      <c r="Q34" s="32">
        <f>+P34</f>
        <v>100000</v>
      </c>
      <c r="R34" s="33">
        <v>1</v>
      </c>
    </row>
    <row r="35" spans="1:18" x14ac:dyDescent="0.25">
      <c r="A35" s="26" t="s">
        <v>52</v>
      </c>
      <c r="B35" s="58"/>
      <c r="C35" s="38" t="s">
        <v>53</v>
      </c>
      <c r="D35" s="63">
        <v>768000</v>
      </c>
      <c r="E35" s="64">
        <v>0</v>
      </c>
      <c r="F35" s="65">
        <v>0</v>
      </c>
      <c r="G35" s="65">
        <v>0</v>
      </c>
      <c r="H35" s="65">
        <v>0</v>
      </c>
      <c r="I35" s="65">
        <v>0</v>
      </c>
      <c r="J35" s="65">
        <v>618070.33000000007</v>
      </c>
      <c r="K35" s="65">
        <v>0</v>
      </c>
      <c r="L35" s="65">
        <v>0</v>
      </c>
      <c r="M35" s="65">
        <v>0</v>
      </c>
      <c r="N35" s="65">
        <v>0</v>
      </c>
      <c r="O35" s="65">
        <v>764715.79999999993</v>
      </c>
      <c r="P35" s="65">
        <v>797182.16</v>
      </c>
      <c r="Q35" s="66">
        <v>2179968.29</v>
      </c>
      <c r="R35" s="67">
        <v>2.8385003776041668</v>
      </c>
    </row>
    <row r="36" spans="1:18" x14ac:dyDescent="0.25">
      <c r="A36" s="68"/>
      <c r="B36" s="69"/>
      <c r="C36" s="68"/>
      <c r="D36" s="70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12"/>
    </row>
    <row r="37" spans="1:18" x14ac:dyDescent="0.25">
      <c r="A37" s="13" t="s">
        <v>54</v>
      </c>
      <c r="B37" s="69"/>
      <c r="C37" s="69"/>
      <c r="D37" s="70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3"/>
    </row>
    <row r="38" spans="1:18" x14ac:dyDescent="0.25">
      <c r="B38" s="7"/>
      <c r="C38" s="7"/>
      <c r="D38" s="74"/>
      <c r="E38" s="75"/>
      <c r="F38" s="76"/>
      <c r="G38" s="76"/>
      <c r="H38" s="76"/>
      <c r="I38" s="76"/>
      <c r="J38" s="76"/>
      <c r="K38" s="76"/>
      <c r="L38" s="76"/>
      <c r="M38" s="76"/>
      <c r="N38" s="76"/>
      <c r="O38" s="14"/>
      <c r="P38" s="14"/>
      <c r="Q38" s="77"/>
      <c r="R38" s="3"/>
    </row>
    <row r="39" spans="1:18" ht="25.5" x14ac:dyDescent="0.25">
      <c r="A39" s="260" t="s">
        <v>55</v>
      </c>
      <c r="B39" s="261"/>
      <c r="C39" s="262"/>
      <c r="D39" s="78" t="s">
        <v>2</v>
      </c>
      <c r="E39" s="16" t="s">
        <v>3</v>
      </c>
      <c r="F39" s="17" t="s">
        <v>4</v>
      </c>
      <c r="G39" s="17" t="s">
        <v>5</v>
      </c>
      <c r="H39" s="17" t="s">
        <v>6</v>
      </c>
      <c r="I39" s="17" t="s">
        <v>7</v>
      </c>
      <c r="J39" s="17" t="s">
        <v>8</v>
      </c>
      <c r="K39" s="17" t="s">
        <v>9</v>
      </c>
      <c r="L39" s="17" t="s">
        <v>10</v>
      </c>
      <c r="M39" s="17" t="s">
        <v>11</v>
      </c>
      <c r="N39" s="17" t="s">
        <v>12</v>
      </c>
      <c r="O39" s="18" t="s">
        <v>13</v>
      </c>
      <c r="P39" s="79" t="s">
        <v>14</v>
      </c>
      <c r="Q39" s="80" t="s">
        <v>15</v>
      </c>
      <c r="R39" s="21" t="s">
        <v>16</v>
      </c>
    </row>
    <row r="40" spans="1:18" x14ac:dyDescent="0.25">
      <c r="A40" s="299" t="s">
        <v>56</v>
      </c>
      <c r="B40" s="268" t="s">
        <v>57</v>
      </c>
      <c r="C40" s="269"/>
      <c r="D40" s="81">
        <v>25476073.23</v>
      </c>
      <c r="E40" s="82">
        <v>1002466.6100000001</v>
      </c>
      <c r="F40" s="82">
        <v>745730.12000000011</v>
      </c>
      <c r="G40" s="82">
        <v>733488.54999999993</v>
      </c>
      <c r="H40" s="82">
        <v>980157.2100000002</v>
      </c>
      <c r="I40" s="82">
        <v>1836214.74</v>
      </c>
      <c r="J40" s="82">
        <v>1345104.16</v>
      </c>
      <c r="K40" s="82">
        <v>1792746.6900000002</v>
      </c>
      <c r="L40" s="82">
        <v>1119918.9700000002</v>
      </c>
      <c r="M40" s="82">
        <v>1934484.9000000001</v>
      </c>
      <c r="N40" s="82">
        <v>1602391.6600000001</v>
      </c>
      <c r="O40" s="82">
        <v>1467284.0600000003</v>
      </c>
      <c r="P40" s="83">
        <v>1283271.7699999996</v>
      </c>
      <c r="Q40" s="84">
        <v>15843259.440000001</v>
      </c>
      <c r="R40" s="85">
        <v>0.62188781202526011</v>
      </c>
    </row>
    <row r="41" spans="1:18" x14ac:dyDescent="0.25">
      <c r="A41" s="299" t="s">
        <v>58</v>
      </c>
      <c r="B41" s="270" t="s">
        <v>59</v>
      </c>
      <c r="C41" s="271"/>
      <c r="D41" s="81">
        <v>918000</v>
      </c>
      <c r="E41" s="86">
        <v>2900</v>
      </c>
      <c r="F41" s="86">
        <v>2900</v>
      </c>
      <c r="G41" s="86">
        <v>0</v>
      </c>
      <c r="H41" s="86">
        <v>2900</v>
      </c>
      <c r="I41" s="86">
        <v>5945</v>
      </c>
      <c r="J41" s="86">
        <v>621115.33000000007</v>
      </c>
      <c r="K41" s="86">
        <v>3045</v>
      </c>
      <c r="L41" s="86">
        <v>3045</v>
      </c>
      <c r="M41" s="86">
        <v>3045</v>
      </c>
      <c r="N41" s="86">
        <v>3045</v>
      </c>
      <c r="O41" s="86">
        <v>767760.79999999993</v>
      </c>
      <c r="P41" s="87">
        <v>800227.16</v>
      </c>
      <c r="Q41" s="84">
        <v>2215928.29</v>
      </c>
      <c r="R41" s="85">
        <v>2.413865239651416</v>
      </c>
    </row>
    <row r="42" spans="1:18" ht="38.25" x14ac:dyDescent="0.25">
      <c r="A42" s="88" t="s">
        <v>60</v>
      </c>
      <c r="B42" s="89"/>
      <c r="C42" s="90" t="s">
        <v>61</v>
      </c>
      <c r="D42" s="39">
        <v>50000</v>
      </c>
      <c r="E42" s="31">
        <v>2900</v>
      </c>
      <c r="F42" s="31">
        <v>2900</v>
      </c>
      <c r="G42" s="31">
        <v>0</v>
      </c>
      <c r="H42" s="31">
        <v>2900</v>
      </c>
      <c r="I42" s="31">
        <v>5945</v>
      </c>
      <c r="J42" s="31">
        <v>3045</v>
      </c>
      <c r="K42" s="31">
        <v>3045</v>
      </c>
      <c r="L42" s="31">
        <v>3045</v>
      </c>
      <c r="M42" s="31">
        <v>3045</v>
      </c>
      <c r="N42" s="31">
        <v>3045</v>
      </c>
      <c r="O42" s="31">
        <v>3045</v>
      </c>
      <c r="P42" s="31">
        <v>3045</v>
      </c>
      <c r="Q42" s="47">
        <v>35960</v>
      </c>
      <c r="R42" s="33">
        <v>0.71919999999999995</v>
      </c>
    </row>
    <row r="43" spans="1:18" x14ac:dyDescent="0.25">
      <c r="A43" s="88" t="s">
        <v>62</v>
      </c>
      <c r="B43" s="91"/>
      <c r="C43" s="90" t="s">
        <v>51</v>
      </c>
      <c r="D43" s="39">
        <v>100000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48">
        <v>0</v>
      </c>
      <c r="Q43" s="47">
        <v>0</v>
      </c>
      <c r="R43" s="33">
        <v>0</v>
      </c>
    </row>
    <row r="44" spans="1:18" x14ac:dyDescent="0.25">
      <c r="A44" s="88" t="s">
        <v>63</v>
      </c>
      <c r="B44" s="91"/>
      <c r="C44" s="90" t="s">
        <v>53</v>
      </c>
      <c r="D44" s="39">
        <v>768000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618070.33000000007</v>
      </c>
      <c r="K44" s="31">
        <v>0</v>
      </c>
      <c r="L44" s="31">
        <v>0</v>
      </c>
      <c r="M44" s="31">
        <v>0</v>
      </c>
      <c r="N44" s="31">
        <v>0</v>
      </c>
      <c r="O44" s="65">
        <v>764715.79999999993</v>
      </c>
      <c r="P44" s="65">
        <v>797182.16</v>
      </c>
      <c r="Q44" s="47">
        <v>2179968.29</v>
      </c>
      <c r="R44" s="33">
        <v>2.8385003776041668</v>
      </c>
    </row>
    <row r="45" spans="1:18" x14ac:dyDescent="0.25">
      <c r="A45" s="299" t="s">
        <v>64</v>
      </c>
      <c r="B45" s="270" t="s">
        <v>65</v>
      </c>
      <c r="C45" s="271"/>
      <c r="D45" s="92">
        <v>614003</v>
      </c>
      <c r="E45" s="93">
        <v>168193.68</v>
      </c>
      <c r="F45" s="94">
        <v>144637.04</v>
      </c>
      <c r="G45" s="94">
        <v>192884.42</v>
      </c>
      <c r="H45" s="94">
        <v>153358.78</v>
      </c>
      <c r="I45" s="94">
        <v>191242.68</v>
      </c>
      <c r="J45" s="94">
        <v>181202.24</v>
      </c>
      <c r="K45" s="94">
        <v>174545.06999999998</v>
      </c>
      <c r="L45" s="94">
        <v>183642.77000000002</v>
      </c>
      <c r="M45" s="94">
        <v>147681.51999999999</v>
      </c>
      <c r="N45" s="94">
        <v>143415.18</v>
      </c>
      <c r="O45" s="94">
        <v>125790.47</v>
      </c>
      <c r="P45" s="94">
        <v>118031.83</v>
      </c>
      <c r="Q45" s="93">
        <v>1924625.6800000002</v>
      </c>
      <c r="R45" s="85">
        <v>3.1345541959892707</v>
      </c>
    </row>
    <row r="46" spans="1:18" x14ac:dyDescent="0.25">
      <c r="A46" s="300"/>
      <c r="B46" s="95" t="s">
        <v>66</v>
      </c>
      <c r="C46" s="96"/>
      <c r="D46" s="97">
        <v>27008076.23</v>
      </c>
      <c r="E46" s="98">
        <v>1173560.29</v>
      </c>
      <c r="F46" s="98">
        <v>893267.16000000015</v>
      </c>
      <c r="G46" s="98">
        <v>926372.97</v>
      </c>
      <c r="H46" s="98">
        <v>1136415.9900000002</v>
      </c>
      <c r="I46" s="98">
        <v>2033402.42</v>
      </c>
      <c r="J46" s="98">
        <v>2147421.73</v>
      </c>
      <c r="K46" s="98">
        <v>1970336.7600000002</v>
      </c>
      <c r="L46" s="98">
        <v>1306606.7400000002</v>
      </c>
      <c r="M46" s="98">
        <v>2085211.4200000002</v>
      </c>
      <c r="N46" s="98">
        <v>1748851.84</v>
      </c>
      <c r="O46" s="98">
        <v>2360835.3300000005</v>
      </c>
      <c r="P46" s="99">
        <v>2201530.7599999998</v>
      </c>
      <c r="Q46" s="100">
        <v>19983813.41</v>
      </c>
      <c r="R46" s="85">
        <v>0.73991991283712399</v>
      </c>
    </row>
    <row r="47" spans="1:18" x14ac:dyDescent="0.25">
      <c r="A47" s="101"/>
      <c r="B47" s="102"/>
      <c r="C47" s="102"/>
      <c r="D47" s="103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36"/>
    </row>
    <row r="48" spans="1:18" x14ac:dyDescent="0.25">
      <c r="A48" s="301" t="s">
        <v>67</v>
      </c>
      <c r="B48" s="105" t="s">
        <v>68</v>
      </c>
      <c r="C48" s="106"/>
      <c r="D48" s="107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7"/>
      <c r="Q48" s="108"/>
      <c r="R48" s="85"/>
    </row>
    <row r="49" spans="1:25" x14ac:dyDescent="0.25">
      <c r="A49" s="26" t="s">
        <v>69</v>
      </c>
      <c r="B49" s="109"/>
      <c r="C49" s="110" t="s">
        <v>70</v>
      </c>
      <c r="D49" s="111">
        <v>0</v>
      </c>
      <c r="E49" s="112">
        <v>0</v>
      </c>
      <c r="F49" s="113">
        <v>0</v>
      </c>
      <c r="G49" s="113">
        <v>0</v>
      </c>
      <c r="H49" s="113">
        <v>0</v>
      </c>
      <c r="I49" s="113">
        <v>0</v>
      </c>
      <c r="J49" s="113">
        <v>0</v>
      </c>
      <c r="K49" s="113">
        <v>0</v>
      </c>
      <c r="L49" s="113">
        <v>0</v>
      </c>
      <c r="M49" s="113">
        <v>0</v>
      </c>
      <c r="N49" s="113">
        <v>0</v>
      </c>
      <c r="O49" s="113">
        <v>0</v>
      </c>
      <c r="P49" s="137">
        <v>0</v>
      </c>
      <c r="Q49" s="40">
        <v>0</v>
      </c>
      <c r="R49" s="33">
        <v>0</v>
      </c>
    </row>
    <row r="50" spans="1:25" x14ac:dyDescent="0.25">
      <c r="B50" s="115"/>
      <c r="C50" s="115"/>
      <c r="D50" s="116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1"/>
      <c r="R50" s="117"/>
    </row>
    <row r="51" spans="1:25" ht="25.5" x14ac:dyDescent="0.25">
      <c r="A51" s="272" t="s">
        <v>71</v>
      </c>
      <c r="B51" s="273"/>
      <c r="C51" s="274"/>
      <c r="D51" s="78" t="s">
        <v>2</v>
      </c>
      <c r="E51" s="16" t="s">
        <v>3</v>
      </c>
      <c r="F51" s="17" t="s">
        <v>4</v>
      </c>
      <c r="G51" s="17" t="s">
        <v>5</v>
      </c>
      <c r="H51" s="17" t="s">
        <v>6</v>
      </c>
      <c r="I51" s="17" t="s">
        <v>7</v>
      </c>
      <c r="J51" s="17" t="s">
        <v>8</v>
      </c>
      <c r="K51" s="17" t="s">
        <v>9</v>
      </c>
      <c r="L51" s="17" t="s">
        <v>10</v>
      </c>
      <c r="M51" s="17" t="s">
        <v>11</v>
      </c>
      <c r="N51" s="17" t="s">
        <v>12</v>
      </c>
      <c r="O51" s="18" t="s">
        <v>13</v>
      </c>
      <c r="P51" s="79" t="s">
        <v>14</v>
      </c>
      <c r="Q51" s="80" t="s">
        <v>15</v>
      </c>
      <c r="R51" s="85" t="s">
        <v>16</v>
      </c>
    </row>
    <row r="52" spans="1:25" x14ac:dyDescent="0.25">
      <c r="A52" s="302">
        <v>6</v>
      </c>
      <c r="B52" s="268" t="s">
        <v>72</v>
      </c>
      <c r="C52" s="269"/>
      <c r="D52" s="118">
        <v>27008076.23</v>
      </c>
      <c r="E52" s="119">
        <v>1168492.51</v>
      </c>
      <c r="F52" s="120">
        <v>888133.02000000014</v>
      </c>
      <c r="G52" s="120">
        <v>921079.86</v>
      </c>
      <c r="H52" s="120">
        <v>1131072.0500000003</v>
      </c>
      <c r="I52" s="120">
        <v>2028078.1099999999</v>
      </c>
      <c r="J52" s="120">
        <v>2141667.61</v>
      </c>
      <c r="K52" s="120">
        <v>1964475.2000000002</v>
      </c>
      <c r="L52" s="120">
        <v>1300412.1500000001</v>
      </c>
      <c r="M52" s="120">
        <v>2079019.5300000003</v>
      </c>
      <c r="N52" s="120">
        <v>1742845.23</v>
      </c>
      <c r="O52" s="120">
        <v>2355830.02</v>
      </c>
      <c r="P52" s="120">
        <v>2196633.5499999998</v>
      </c>
      <c r="Q52" s="121">
        <v>19917738.84</v>
      </c>
      <c r="R52" s="85">
        <v>0.73747343832937629</v>
      </c>
      <c r="T52" s="122"/>
      <c r="U52" s="123"/>
    </row>
    <row r="53" spans="1:25" x14ac:dyDescent="0.25">
      <c r="A53" s="302" t="s">
        <v>73</v>
      </c>
      <c r="B53" s="124"/>
      <c r="C53" s="125" t="s">
        <v>74</v>
      </c>
      <c r="D53" s="126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18"/>
      <c r="Q53" s="127"/>
      <c r="R53" s="85"/>
      <c r="S53" s="42"/>
      <c r="T53" s="122"/>
      <c r="U53" s="123"/>
    </row>
    <row r="54" spans="1:25" x14ac:dyDescent="0.25">
      <c r="A54" s="26" t="s">
        <v>75</v>
      </c>
      <c r="B54" s="128"/>
      <c r="C54" s="129" t="s">
        <v>76</v>
      </c>
      <c r="D54" s="130">
        <v>7106120</v>
      </c>
      <c r="E54" s="131">
        <v>481083.72000000003</v>
      </c>
      <c r="F54" s="114">
        <v>495944.66000000009</v>
      </c>
      <c r="G54" s="114">
        <v>530725.75</v>
      </c>
      <c r="H54" s="114">
        <v>527187.17000000004</v>
      </c>
      <c r="I54" s="114">
        <v>487691.07999999996</v>
      </c>
      <c r="J54" s="114">
        <v>505688.95999999996</v>
      </c>
      <c r="K54" s="114">
        <v>613656.65</v>
      </c>
      <c r="L54" s="114">
        <v>410394.79000000004</v>
      </c>
      <c r="M54" s="114">
        <v>519006.1100000001</v>
      </c>
      <c r="N54" s="114">
        <v>511694.66000000009</v>
      </c>
      <c r="O54" s="114">
        <v>506786.99000000005</v>
      </c>
      <c r="P54" s="132">
        <v>495711.73000000004</v>
      </c>
      <c r="Q54" s="133">
        <v>6085572.2700000014</v>
      </c>
      <c r="R54" s="36">
        <v>0.85638467546284069</v>
      </c>
      <c r="S54" s="42"/>
      <c r="T54" s="122"/>
      <c r="U54" s="123"/>
    </row>
    <row r="55" spans="1:25" x14ac:dyDescent="0.25">
      <c r="A55" s="26" t="s">
        <v>77</v>
      </c>
      <c r="B55" s="91"/>
      <c r="C55" s="90" t="s">
        <v>78</v>
      </c>
      <c r="D55" s="134">
        <v>580958</v>
      </c>
      <c r="E55" s="135">
        <v>51200</v>
      </c>
      <c r="F55" s="114">
        <v>38400</v>
      </c>
      <c r="G55" s="114">
        <v>38400</v>
      </c>
      <c r="H55" s="114">
        <v>38400</v>
      </c>
      <c r="I55" s="114">
        <v>38400</v>
      </c>
      <c r="J55" s="114">
        <v>38400</v>
      </c>
      <c r="K55" s="114">
        <v>38400</v>
      </c>
      <c r="L55" s="114">
        <v>51200</v>
      </c>
      <c r="M55" s="114">
        <v>38400</v>
      </c>
      <c r="N55" s="114">
        <v>38400</v>
      </c>
      <c r="O55" s="114">
        <v>38400</v>
      </c>
      <c r="P55" s="132">
        <v>76800</v>
      </c>
      <c r="Q55" s="136">
        <v>524800</v>
      </c>
      <c r="R55" s="36">
        <v>0.90333552511541282</v>
      </c>
      <c r="S55" s="42"/>
      <c r="T55" s="122"/>
      <c r="U55" s="123"/>
    </row>
    <row r="56" spans="1:25" x14ac:dyDescent="0.25">
      <c r="A56" s="26" t="s">
        <v>79</v>
      </c>
      <c r="B56" s="109"/>
      <c r="C56" s="110" t="s">
        <v>80</v>
      </c>
      <c r="D56" s="111">
        <v>580958</v>
      </c>
      <c r="E56" s="112">
        <v>51200</v>
      </c>
      <c r="F56" s="137">
        <v>38400</v>
      </c>
      <c r="G56" s="137">
        <v>38400</v>
      </c>
      <c r="H56" s="137">
        <v>38400</v>
      </c>
      <c r="I56" s="137">
        <v>38400</v>
      </c>
      <c r="J56" s="137">
        <v>38400</v>
      </c>
      <c r="K56" s="137">
        <v>38400</v>
      </c>
      <c r="L56" s="137">
        <v>51200</v>
      </c>
      <c r="M56" s="137">
        <v>38400</v>
      </c>
      <c r="N56" s="137">
        <v>38400</v>
      </c>
      <c r="O56" s="137">
        <v>38400</v>
      </c>
      <c r="P56" s="138">
        <v>76800</v>
      </c>
      <c r="Q56" s="40">
        <v>524800</v>
      </c>
      <c r="R56" s="33">
        <v>0.90333552511541282</v>
      </c>
      <c r="S56" s="42"/>
      <c r="T56" s="122"/>
      <c r="U56" s="123"/>
      <c r="V56" s="42"/>
      <c r="W56" s="42"/>
      <c r="X56" s="42"/>
      <c r="Y56" s="42"/>
    </row>
    <row r="57" spans="1:25" x14ac:dyDescent="0.25">
      <c r="A57" s="26" t="s">
        <v>81</v>
      </c>
      <c r="B57" s="109"/>
      <c r="C57" s="110" t="s">
        <v>82</v>
      </c>
      <c r="D57" s="111">
        <v>0</v>
      </c>
      <c r="E57" s="112">
        <v>0</v>
      </c>
      <c r="F57" s="137">
        <v>0</v>
      </c>
      <c r="G57" s="137">
        <v>0</v>
      </c>
      <c r="H57" s="137">
        <v>0</v>
      </c>
      <c r="I57" s="137">
        <v>0</v>
      </c>
      <c r="J57" s="137">
        <v>0</v>
      </c>
      <c r="K57" s="137">
        <v>0</v>
      </c>
      <c r="L57" s="137">
        <v>0</v>
      </c>
      <c r="M57" s="137">
        <v>0</v>
      </c>
      <c r="N57" s="137">
        <v>0</v>
      </c>
      <c r="O57" s="113">
        <v>0</v>
      </c>
      <c r="P57" s="114">
        <v>0</v>
      </c>
      <c r="Q57" s="40">
        <v>0</v>
      </c>
      <c r="R57" s="33">
        <v>0</v>
      </c>
      <c r="S57" s="42"/>
      <c r="T57" s="122"/>
      <c r="U57" s="123"/>
    </row>
    <row r="58" spans="1:25" x14ac:dyDescent="0.25">
      <c r="A58" s="26" t="s">
        <v>83</v>
      </c>
      <c r="B58" s="91"/>
      <c r="C58" s="90" t="s">
        <v>84</v>
      </c>
      <c r="D58" s="134">
        <v>6365882</v>
      </c>
      <c r="E58" s="135">
        <v>427871.01</v>
      </c>
      <c r="F58" s="139">
        <v>455907.71000000008</v>
      </c>
      <c r="G58" s="139">
        <v>490783.25</v>
      </c>
      <c r="H58" s="139">
        <v>485403.18000000005</v>
      </c>
      <c r="I58" s="139">
        <v>429598.43999999994</v>
      </c>
      <c r="J58" s="139">
        <v>447407.17999999993</v>
      </c>
      <c r="K58" s="139">
        <v>557546.41</v>
      </c>
      <c r="L58" s="139">
        <v>354652.44000000006</v>
      </c>
      <c r="M58" s="139">
        <v>462649.4200000001</v>
      </c>
      <c r="N58" s="139">
        <v>455918.71000000008</v>
      </c>
      <c r="O58" s="139">
        <v>449580.4</v>
      </c>
      <c r="P58" s="114">
        <v>405090.68000000005</v>
      </c>
      <c r="Q58" s="35">
        <v>5422408.830000001</v>
      </c>
      <c r="R58" s="36">
        <v>0.85179223083305677</v>
      </c>
      <c r="S58" s="42"/>
      <c r="T58" s="122"/>
      <c r="U58" s="123"/>
    </row>
    <row r="59" spans="1:25" x14ac:dyDescent="0.25">
      <c r="A59" s="26" t="s">
        <v>85</v>
      </c>
      <c r="B59" s="109"/>
      <c r="C59" s="110" t="s">
        <v>80</v>
      </c>
      <c r="D59" s="111">
        <v>1549661</v>
      </c>
      <c r="E59" s="112">
        <v>131084.65</v>
      </c>
      <c r="F59" s="113">
        <v>135994.97</v>
      </c>
      <c r="G59" s="113">
        <v>142793.87000000002</v>
      </c>
      <c r="H59" s="113">
        <v>143383.92000000001</v>
      </c>
      <c r="I59" s="113">
        <v>152498.01000000004</v>
      </c>
      <c r="J59" s="113">
        <v>140805.41999999998</v>
      </c>
      <c r="K59" s="113">
        <v>164851.41000000003</v>
      </c>
      <c r="L59" s="113">
        <v>119887.72000000003</v>
      </c>
      <c r="M59" s="113">
        <v>131042.74000000006</v>
      </c>
      <c r="N59" s="113">
        <v>127293.89</v>
      </c>
      <c r="O59" s="113">
        <v>103880.26000000002</v>
      </c>
      <c r="P59" s="138">
        <v>60803.50000000008</v>
      </c>
      <c r="Q59" s="40">
        <v>1554320.36</v>
      </c>
      <c r="R59" s="33">
        <v>1.003006696303256</v>
      </c>
      <c r="S59" s="42"/>
      <c r="T59" s="122"/>
      <c r="U59" s="123"/>
      <c r="V59" s="42"/>
      <c r="W59" s="42"/>
      <c r="X59" s="42"/>
      <c r="Y59" s="42"/>
    </row>
    <row r="60" spans="1:25" x14ac:dyDescent="0.25">
      <c r="A60" s="26" t="s">
        <v>86</v>
      </c>
      <c r="B60" s="109"/>
      <c r="C60" s="110" t="s">
        <v>82</v>
      </c>
      <c r="D60" s="111">
        <v>4816221</v>
      </c>
      <c r="E60" s="112">
        <v>296786.36000000004</v>
      </c>
      <c r="F60" s="113">
        <v>319912.74000000005</v>
      </c>
      <c r="G60" s="113">
        <v>347989.38</v>
      </c>
      <c r="H60" s="113">
        <v>342019.26000000007</v>
      </c>
      <c r="I60" s="113">
        <v>277100.42999999993</v>
      </c>
      <c r="J60" s="113">
        <v>306601.75999999995</v>
      </c>
      <c r="K60" s="113">
        <v>392695</v>
      </c>
      <c r="L60" s="113">
        <v>234764.72000000003</v>
      </c>
      <c r="M60" s="113">
        <v>331606.68000000005</v>
      </c>
      <c r="N60" s="113">
        <v>328624.82000000007</v>
      </c>
      <c r="O60" s="113">
        <v>345700.14</v>
      </c>
      <c r="P60" s="138">
        <v>344287.18</v>
      </c>
      <c r="Q60" s="40">
        <v>3868088.4700000007</v>
      </c>
      <c r="R60" s="33">
        <v>0.80313766124934893</v>
      </c>
      <c r="S60" s="42"/>
      <c r="T60" s="122"/>
      <c r="U60" s="123"/>
      <c r="V60" s="42"/>
      <c r="W60" s="42"/>
      <c r="X60" s="42"/>
      <c r="Y60" s="42"/>
    </row>
    <row r="61" spans="1:25" x14ac:dyDescent="0.25">
      <c r="A61" s="26" t="s">
        <v>87</v>
      </c>
      <c r="B61" s="91"/>
      <c r="C61" s="90" t="s">
        <v>88</v>
      </c>
      <c r="D61" s="134">
        <v>150404</v>
      </c>
      <c r="E61" s="135">
        <v>2012.71</v>
      </c>
      <c r="F61" s="139">
        <v>1636.9499999999998</v>
      </c>
      <c r="G61" s="139">
        <v>1542.5</v>
      </c>
      <c r="H61" s="139">
        <v>3383.99</v>
      </c>
      <c r="I61" s="139">
        <v>19692.64</v>
      </c>
      <c r="J61" s="139">
        <v>19881.78</v>
      </c>
      <c r="K61" s="139">
        <v>17710.240000000002</v>
      </c>
      <c r="L61" s="139">
        <v>4542.3499999999985</v>
      </c>
      <c r="M61" s="139">
        <v>17956.690000000002</v>
      </c>
      <c r="N61" s="139">
        <v>17375.95</v>
      </c>
      <c r="O61" s="139">
        <v>18806.59</v>
      </c>
      <c r="P61" s="114">
        <v>13821.05</v>
      </c>
      <c r="Q61" s="35">
        <v>138363.44</v>
      </c>
      <c r="R61" s="36">
        <v>0.919945214223026</v>
      </c>
      <c r="S61" s="42"/>
      <c r="T61" s="122"/>
      <c r="U61" s="123"/>
    </row>
    <row r="62" spans="1:25" x14ac:dyDescent="0.25">
      <c r="A62" s="26" t="s">
        <v>89</v>
      </c>
      <c r="B62" s="109"/>
      <c r="C62" s="110" t="s">
        <v>80</v>
      </c>
      <c r="D62" s="111">
        <v>0</v>
      </c>
      <c r="E62" s="112">
        <v>0</v>
      </c>
      <c r="F62" s="113">
        <v>0</v>
      </c>
      <c r="G62" s="113">
        <v>0</v>
      </c>
      <c r="H62" s="113">
        <v>0</v>
      </c>
      <c r="I62" s="113">
        <v>0</v>
      </c>
      <c r="J62" s="113">
        <v>0</v>
      </c>
      <c r="K62" s="113">
        <v>0</v>
      </c>
      <c r="L62" s="113">
        <v>0</v>
      </c>
      <c r="M62" s="113">
        <v>0</v>
      </c>
      <c r="N62" s="113">
        <v>0</v>
      </c>
      <c r="O62" s="113">
        <v>0</v>
      </c>
      <c r="P62" s="137">
        <v>0</v>
      </c>
      <c r="Q62" s="40">
        <v>0</v>
      </c>
      <c r="R62" s="33">
        <v>0</v>
      </c>
      <c r="S62" s="42"/>
      <c r="T62" s="122"/>
      <c r="U62" s="123"/>
    </row>
    <row r="63" spans="1:25" x14ac:dyDescent="0.25">
      <c r="A63" s="26" t="s">
        <v>90</v>
      </c>
      <c r="B63" s="109"/>
      <c r="C63" s="110" t="s">
        <v>82</v>
      </c>
      <c r="D63" s="111">
        <v>150404</v>
      </c>
      <c r="E63" s="112">
        <v>2012.71</v>
      </c>
      <c r="F63" s="113">
        <v>1636.9499999999998</v>
      </c>
      <c r="G63" s="113">
        <v>1542.5</v>
      </c>
      <c r="H63" s="113">
        <v>3383.99</v>
      </c>
      <c r="I63" s="113">
        <v>19692.64</v>
      </c>
      <c r="J63" s="113">
        <v>19881.78</v>
      </c>
      <c r="K63" s="113">
        <v>17710.240000000002</v>
      </c>
      <c r="L63" s="113">
        <v>4542.3499999999985</v>
      </c>
      <c r="M63" s="113">
        <v>17956.690000000002</v>
      </c>
      <c r="N63" s="113">
        <v>17375.95</v>
      </c>
      <c r="O63" s="113">
        <v>18806.59</v>
      </c>
      <c r="P63" s="137">
        <v>13821.05</v>
      </c>
      <c r="Q63" s="40">
        <v>138363.44</v>
      </c>
      <c r="R63" s="33">
        <v>0.919945214223026</v>
      </c>
      <c r="S63" s="42"/>
      <c r="T63" s="122"/>
      <c r="U63" s="123"/>
      <c r="V63" s="42"/>
      <c r="W63" s="42"/>
      <c r="X63" s="42"/>
      <c r="Y63" s="42"/>
    </row>
    <row r="64" spans="1:25" x14ac:dyDescent="0.25">
      <c r="A64" s="26" t="s">
        <v>91</v>
      </c>
      <c r="B64" s="91"/>
      <c r="C64" s="90" t="s">
        <v>92</v>
      </c>
      <c r="D64" s="134">
        <v>8876</v>
      </c>
      <c r="E64" s="135">
        <v>0</v>
      </c>
      <c r="F64" s="139">
        <v>0</v>
      </c>
      <c r="G64" s="139">
        <v>0</v>
      </c>
      <c r="H64" s="139">
        <v>0</v>
      </c>
      <c r="I64" s="139">
        <v>0</v>
      </c>
      <c r="J64" s="139">
        <v>0</v>
      </c>
      <c r="K64" s="139">
        <v>0</v>
      </c>
      <c r="L64" s="139">
        <v>0</v>
      </c>
      <c r="M64" s="139">
        <v>0</v>
      </c>
      <c r="N64" s="139">
        <v>0</v>
      </c>
      <c r="O64" s="139">
        <v>0</v>
      </c>
      <c r="P64" s="114">
        <v>0</v>
      </c>
      <c r="Q64" s="35">
        <v>0</v>
      </c>
      <c r="R64" s="36">
        <v>0</v>
      </c>
      <c r="S64" s="42"/>
      <c r="T64" s="122"/>
      <c r="U64" s="123"/>
    </row>
    <row r="65" spans="1:25" x14ac:dyDescent="0.25">
      <c r="A65" s="26" t="s">
        <v>93</v>
      </c>
      <c r="B65" s="109"/>
      <c r="C65" s="110" t="s">
        <v>80</v>
      </c>
      <c r="D65" s="111">
        <v>3885</v>
      </c>
      <c r="E65" s="112">
        <v>0</v>
      </c>
      <c r="F65" s="113">
        <v>0</v>
      </c>
      <c r="G65" s="113">
        <v>0</v>
      </c>
      <c r="H65" s="113">
        <v>0</v>
      </c>
      <c r="I65" s="113">
        <v>0</v>
      </c>
      <c r="J65" s="113">
        <v>0</v>
      </c>
      <c r="K65" s="113">
        <v>0</v>
      </c>
      <c r="L65" s="113">
        <v>0</v>
      </c>
      <c r="M65" s="113">
        <v>0</v>
      </c>
      <c r="N65" s="113">
        <v>0</v>
      </c>
      <c r="O65" s="113">
        <v>0</v>
      </c>
      <c r="P65" s="137">
        <v>0</v>
      </c>
      <c r="Q65" s="40">
        <v>0</v>
      </c>
      <c r="R65" s="33">
        <v>0</v>
      </c>
      <c r="S65" s="42"/>
      <c r="T65" s="122"/>
      <c r="U65" s="123"/>
    </row>
    <row r="66" spans="1:25" x14ac:dyDescent="0.25">
      <c r="A66" s="26" t="s">
        <v>94</v>
      </c>
      <c r="B66" s="109"/>
      <c r="C66" s="110" t="s">
        <v>82</v>
      </c>
      <c r="D66" s="111">
        <v>4991</v>
      </c>
      <c r="E66" s="112">
        <v>0</v>
      </c>
      <c r="F66" s="113">
        <v>0</v>
      </c>
      <c r="G66" s="113">
        <v>0</v>
      </c>
      <c r="H66" s="113">
        <v>0</v>
      </c>
      <c r="I66" s="113">
        <v>0</v>
      </c>
      <c r="J66" s="113">
        <v>0</v>
      </c>
      <c r="K66" s="113">
        <v>0</v>
      </c>
      <c r="L66" s="113">
        <v>0</v>
      </c>
      <c r="M66" s="113">
        <v>0</v>
      </c>
      <c r="N66" s="113">
        <v>0</v>
      </c>
      <c r="O66" s="113">
        <v>0</v>
      </c>
      <c r="P66" s="137">
        <v>0</v>
      </c>
      <c r="Q66" s="40">
        <v>0</v>
      </c>
      <c r="R66" s="33">
        <v>0</v>
      </c>
      <c r="S66" s="42"/>
      <c r="T66" s="122"/>
      <c r="U66" s="123"/>
      <c r="V66" s="42"/>
      <c r="W66" s="42"/>
      <c r="X66" s="42"/>
      <c r="Y66" s="42"/>
    </row>
    <row r="67" spans="1:25" ht="28.5" customHeight="1" x14ac:dyDescent="0.25">
      <c r="A67" s="295" t="s">
        <v>95</v>
      </c>
      <c r="B67" s="270" t="s">
        <v>96</v>
      </c>
      <c r="C67" s="275"/>
      <c r="D67" s="140">
        <v>2110222</v>
      </c>
      <c r="E67" s="141">
        <v>165409.28</v>
      </c>
      <c r="F67" s="142">
        <v>150655.29000000004</v>
      </c>
      <c r="G67" s="142">
        <v>166405.49000000005</v>
      </c>
      <c r="H67" s="142">
        <v>159249.95000000004</v>
      </c>
      <c r="I67" s="142">
        <v>153721.46</v>
      </c>
      <c r="J67" s="142">
        <v>174148.96999999997</v>
      </c>
      <c r="K67" s="142">
        <v>163330.49</v>
      </c>
      <c r="L67" s="142">
        <v>185158.82</v>
      </c>
      <c r="M67" s="142">
        <v>180227.09999999998</v>
      </c>
      <c r="N67" s="142">
        <v>181711.25</v>
      </c>
      <c r="O67" s="142">
        <v>173419.35</v>
      </c>
      <c r="P67" s="143">
        <v>194770.39999999997</v>
      </c>
      <c r="Q67" s="144">
        <v>2048207.85</v>
      </c>
      <c r="R67" s="85">
        <v>0.97061249953796336</v>
      </c>
      <c r="S67" s="42"/>
      <c r="T67" s="42"/>
      <c r="U67" s="123"/>
    </row>
    <row r="68" spans="1:25" x14ac:dyDescent="0.25">
      <c r="A68" s="26" t="s">
        <v>97</v>
      </c>
      <c r="B68" s="109"/>
      <c r="C68" s="110" t="s">
        <v>98</v>
      </c>
      <c r="D68" s="39">
        <v>581514</v>
      </c>
      <c r="E68" s="112">
        <v>49857.599999999999</v>
      </c>
      <c r="F68" s="113">
        <v>51315.9</v>
      </c>
      <c r="G68" s="113">
        <v>51043.56</v>
      </c>
      <c r="H68" s="113">
        <v>51043.56</v>
      </c>
      <c r="I68" s="113">
        <v>51043.56</v>
      </c>
      <c r="J68" s="113">
        <v>51043.56</v>
      </c>
      <c r="K68" s="113">
        <v>51126.58</v>
      </c>
      <c r="L68" s="113">
        <v>54616.61</v>
      </c>
      <c r="M68" s="113">
        <v>54616.61</v>
      </c>
      <c r="N68" s="113">
        <v>59375.62</v>
      </c>
      <c r="O68" s="113">
        <v>54616.61</v>
      </c>
      <c r="P68" s="137">
        <v>54616.609999999993</v>
      </c>
      <c r="Q68" s="55">
        <v>634316.38</v>
      </c>
      <c r="R68" s="33">
        <v>1.0908015628170602</v>
      </c>
      <c r="S68" s="42"/>
      <c r="T68" s="122"/>
      <c r="U68" s="123"/>
      <c r="V68" s="42"/>
      <c r="W68" s="42"/>
      <c r="X68" s="42"/>
    </row>
    <row r="69" spans="1:25" x14ac:dyDescent="0.25">
      <c r="A69" s="26" t="s">
        <v>99</v>
      </c>
      <c r="B69" s="109"/>
      <c r="C69" s="110" t="s">
        <v>100</v>
      </c>
      <c r="D69" s="39">
        <v>1295293</v>
      </c>
      <c r="E69" s="112">
        <v>103923.03</v>
      </c>
      <c r="F69" s="113">
        <v>89099.27</v>
      </c>
      <c r="G69" s="113">
        <v>96511.150000000009</v>
      </c>
      <c r="H69" s="113">
        <v>94011.150000000009</v>
      </c>
      <c r="I69" s="113">
        <v>85094.24</v>
      </c>
      <c r="J69" s="113">
        <v>109539.77999999998</v>
      </c>
      <c r="K69" s="113">
        <v>97996.14</v>
      </c>
      <c r="L69" s="113">
        <v>110735.93</v>
      </c>
      <c r="M69" s="113">
        <v>110150.46999999999</v>
      </c>
      <c r="N69" s="113">
        <v>108381.23</v>
      </c>
      <c r="O69" s="113">
        <v>102153.79</v>
      </c>
      <c r="P69" s="137">
        <v>102153.79</v>
      </c>
      <c r="Q69" s="55">
        <v>1209749.97</v>
      </c>
      <c r="R69" s="33">
        <v>0.93395854837476922</v>
      </c>
      <c r="S69" s="42"/>
      <c r="T69" s="122"/>
      <c r="U69" s="123"/>
      <c r="V69" s="42"/>
      <c r="W69" s="42"/>
      <c r="X69" s="42"/>
    </row>
    <row r="70" spans="1:25" x14ac:dyDescent="0.25">
      <c r="A70" s="26" t="s">
        <v>101</v>
      </c>
      <c r="B70" s="109"/>
      <c r="C70" s="110" t="s">
        <v>102</v>
      </c>
      <c r="D70" s="39">
        <v>24033</v>
      </c>
      <c r="E70" s="112">
        <v>1338.8000000000002</v>
      </c>
      <c r="F70" s="113">
        <v>1338.8000000000002</v>
      </c>
      <c r="G70" s="113">
        <v>1083.82</v>
      </c>
      <c r="H70" s="113">
        <v>1457.45</v>
      </c>
      <c r="I70" s="113">
        <v>0</v>
      </c>
      <c r="J70" s="113">
        <v>1457.45</v>
      </c>
      <c r="K70" s="113">
        <v>1927.25</v>
      </c>
      <c r="L70" s="113">
        <v>1083.82</v>
      </c>
      <c r="M70" s="113">
        <v>2038.7400000000002</v>
      </c>
      <c r="N70" s="113">
        <v>2862.91</v>
      </c>
      <c r="O70" s="113">
        <v>2093.91</v>
      </c>
      <c r="P70" s="137">
        <v>2093.91</v>
      </c>
      <c r="Q70" s="55">
        <v>18776.859999999997</v>
      </c>
      <c r="R70" s="33">
        <v>0.78129488619814413</v>
      </c>
      <c r="S70" s="42"/>
      <c r="T70" s="122"/>
      <c r="U70" s="123"/>
      <c r="V70" s="42"/>
      <c r="W70" s="42"/>
      <c r="X70" s="42"/>
    </row>
    <row r="71" spans="1:25" x14ac:dyDescent="0.25">
      <c r="A71" s="26" t="s">
        <v>103</v>
      </c>
      <c r="B71" s="109"/>
      <c r="C71" s="110" t="s">
        <v>104</v>
      </c>
      <c r="D71" s="39">
        <v>63077</v>
      </c>
      <c r="E71" s="112">
        <v>2767.49</v>
      </c>
      <c r="F71" s="113">
        <v>1407.6999999999998</v>
      </c>
      <c r="G71" s="113">
        <v>7776.3399999999992</v>
      </c>
      <c r="H71" s="113">
        <v>7211.62</v>
      </c>
      <c r="I71" s="113">
        <v>5613.16</v>
      </c>
      <c r="J71" s="113">
        <v>5708.7199999999993</v>
      </c>
      <c r="K71" s="113">
        <v>5661.12</v>
      </c>
      <c r="L71" s="113">
        <v>7030.69</v>
      </c>
      <c r="M71" s="113">
        <v>6246.7699999999995</v>
      </c>
      <c r="N71" s="113">
        <v>5516.2199999999993</v>
      </c>
      <c r="O71" s="113">
        <v>6861.84</v>
      </c>
      <c r="P71" s="137">
        <v>16495.989999999998</v>
      </c>
      <c r="Q71" s="55">
        <v>78297.66</v>
      </c>
      <c r="R71" s="33">
        <v>1.2413028520696927</v>
      </c>
      <c r="S71" s="42"/>
      <c r="T71" s="122"/>
      <c r="U71" s="123"/>
      <c r="V71" s="42"/>
      <c r="W71" s="42"/>
      <c r="X71" s="42"/>
    </row>
    <row r="72" spans="1:25" x14ac:dyDescent="0.25">
      <c r="A72" s="26" t="s">
        <v>105</v>
      </c>
      <c r="B72" s="109"/>
      <c r="C72" s="110" t="s">
        <v>106</v>
      </c>
      <c r="D72" s="39">
        <v>36535</v>
      </c>
      <c r="E72" s="112">
        <v>179.31</v>
      </c>
      <c r="F72" s="113">
        <v>183.48000000000002</v>
      </c>
      <c r="G72" s="113">
        <v>183.48000000000002</v>
      </c>
      <c r="H72" s="113">
        <v>0</v>
      </c>
      <c r="I72" s="113">
        <v>0</v>
      </c>
      <c r="J72" s="113">
        <v>0</v>
      </c>
      <c r="K72" s="113">
        <v>183.48</v>
      </c>
      <c r="L72" s="113">
        <v>623.48</v>
      </c>
      <c r="M72" s="113">
        <v>0</v>
      </c>
      <c r="N72" s="113">
        <v>0</v>
      </c>
      <c r="O72" s="113">
        <v>0</v>
      </c>
      <c r="P72" s="137">
        <v>0</v>
      </c>
      <c r="Q72" s="55">
        <v>1353.23</v>
      </c>
      <c r="R72" s="33">
        <v>3.7039277405227868E-2</v>
      </c>
      <c r="S72" s="42"/>
      <c r="T72" s="122"/>
      <c r="U72" s="123"/>
      <c r="V72" s="42"/>
      <c r="W72" s="42"/>
      <c r="X72" s="42"/>
    </row>
    <row r="73" spans="1:25" x14ac:dyDescent="0.25">
      <c r="A73" s="26" t="s">
        <v>107</v>
      </c>
      <c r="B73" s="109"/>
      <c r="C73" s="110" t="s">
        <v>108</v>
      </c>
      <c r="D73" s="39">
        <v>40590</v>
      </c>
      <c r="E73" s="112">
        <v>2851.13</v>
      </c>
      <c r="F73" s="113">
        <v>2818.2200000000003</v>
      </c>
      <c r="G73" s="113">
        <v>4397.8999999999996</v>
      </c>
      <c r="H73" s="113">
        <v>1391.85</v>
      </c>
      <c r="I73" s="113">
        <v>1697.34</v>
      </c>
      <c r="J73" s="113">
        <v>2818.22</v>
      </c>
      <c r="K73" s="113">
        <v>2854.6800000000003</v>
      </c>
      <c r="L73" s="113">
        <v>1537.1299999999999</v>
      </c>
      <c r="M73" s="113">
        <v>3143.3500000000004</v>
      </c>
      <c r="N73" s="113">
        <v>1896.7699999999998</v>
      </c>
      <c r="O73" s="113">
        <v>3662.0400000000013</v>
      </c>
      <c r="P73" s="137">
        <v>9929.0199999999986</v>
      </c>
      <c r="Q73" s="55">
        <v>38997.65</v>
      </c>
      <c r="R73" s="33">
        <v>0.96076989406257707</v>
      </c>
      <c r="S73" s="42"/>
      <c r="T73" s="122"/>
      <c r="U73" s="123"/>
      <c r="V73" s="42"/>
      <c r="W73" s="42"/>
      <c r="X73" s="42"/>
    </row>
    <row r="74" spans="1:25" x14ac:dyDescent="0.25">
      <c r="A74" s="26" t="s">
        <v>109</v>
      </c>
      <c r="B74" s="109"/>
      <c r="C74" s="110" t="s">
        <v>110</v>
      </c>
      <c r="D74" s="39">
        <v>17399</v>
      </c>
      <c r="E74" s="112">
        <v>917.32</v>
      </c>
      <c r="F74" s="113">
        <v>917.32</v>
      </c>
      <c r="G74" s="113">
        <v>1834.64</v>
      </c>
      <c r="H74" s="113">
        <v>917.32</v>
      </c>
      <c r="I74" s="113">
        <v>0</v>
      </c>
      <c r="J74" s="113">
        <v>0</v>
      </c>
      <c r="K74" s="113">
        <v>0</v>
      </c>
      <c r="L74" s="113">
        <v>449.92</v>
      </c>
      <c r="M74" s="113">
        <v>449.92</v>
      </c>
      <c r="N74" s="113">
        <v>-467.40000000000003</v>
      </c>
      <c r="O74" s="113">
        <v>449.92</v>
      </c>
      <c r="P74" s="137">
        <v>899.84</v>
      </c>
      <c r="Q74" s="55">
        <v>6368.8000000000011</v>
      </c>
      <c r="R74" s="33">
        <v>0.36604402551870802</v>
      </c>
      <c r="S74" s="42"/>
      <c r="T74" s="122"/>
      <c r="U74" s="123"/>
      <c r="V74" s="42"/>
      <c r="W74" s="42"/>
      <c r="X74" s="42"/>
    </row>
    <row r="75" spans="1:25" x14ac:dyDescent="0.25">
      <c r="A75" s="26" t="s">
        <v>111</v>
      </c>
      <c r="B75" s="109"/>
      <c r="C75" s="110" t="s">
        <v>112</v>
      </c>
      <c r="D75" s="39">
        <v>51781</v>
      </c>
      <c r="E75" s="112">
        <v>3574.6000000000004</v>
      </c>
      <c r="F75" s="113">
        <v>3574.6000000000004</v>
      </c>
      <c r="G75" s="113">
        <v>3574.6000000000004</v>
      </c>
      <c r="H75" s="113">
        <v>3217</v>
      </c>
      <c r="I75" s="113">
        <v>10273.16</v>
      </c>
      <c r="J75" s="113">
        <v>3581.2400000000002</v>
      </c>
      <c r="K75" s="113">
        <v>3581.2400000000002</v>
      </c>
      <c r="L75" s="113">
        <v>9081.24</v>
      </c>
      <c r="M75" s="113">
        <v>3581.2400000000002</v>
      </c>
      <c r="N75" s="113">
        <v>4145.8999999999996</v>
      </c>
      <c r="O75" s="113">
        <v>3581.24</v>
      </c>
      <c r="P75" s="137">
        <v>8581.24</v>
      </c>
      <c r="Q75" s="55">
        <v>60347.299999999996</v>
      </c>
      <c r="R75" s="33">
        <v>1.1654332670284466</v>
      </c>
      <c r="S75" s="42"/>
      <c r="T75" s="122"/>
      <c r="U75" s="123"/>
      <c r="V75" s="42"/>
      <c r="W75" s="42"/>
      <c r="X75" s="42"/>
    </row>
    <row r="76" spans="1:25" ht="25.5" x14ac:dyDescent="0.25">
      <c r="A76" s="272" t="s">
        <v>71</v>
      </c>
      <c r="B76" s="273"/>
      <c r="C76" s="274"/>
      <c r="D76" s="78" t="s">
        <v>2</v>
      </c>
      <c r="E76" s="16" t="s">
        <v>3</v>
      </c>
      <c r="F76" s="17" t="s">
        <v>4</v>
      </c>
      <c r="G76" s="17" t="s">
        <v>5</v>
      </c>
      <c r="H76" s="17" t="s">
        <v>6</v>
      </c>
      <c r="I76" s="17" t="s">
        <v>7</v>
      </c>
      <c r="J76" s="17" t="s">
        <v>8</v>
      </c>
      <c r="K76" s="17" t="s">
        <v>9</v>
      </c>
      <c r="L76" s="17" t="s">
        <v>10</v>
      </c>
      <c r="M76" s="17" t="s">
        <v>11</v>
      </c>
      <c r="N76" s="17" t="s">
        <v>12</v>
      </c>
      <c r="O76" s="18" t="s">
        <v>13</v>
      </c>
      <c r="P76" s="79" t="s">
        <v>14</v>
      </c>
      <c r="Q76" s="145" t="s">
        <v>15</v>
      </c>
      <c r="R76" s="85" t="s">
        <v>16</v>
      </c>
      <c r="S76" s="42"/>
      <c r="U76" s="123"/>
    </row>
    <row r="77" spans="1:25" x14ac:dyDescent="0.25">
      <c r="A77" s="295" t="s">
        <v>113</v>
      </c>
      <c r="B77" s="95" t="s">
        <v>114</v>
      </c>
      <c r="C77" s="96"/>
      <c r="D77" s="140">
        <v>646362.23</v>
      </c>
      <c r="E77" s="141">
        <v>50150.520000000004</v>
      </c>
      <c r="F77" s="142">
        <v>29148.579999999998</v>
      </c>
      <c r="G77" s="142">
        <v>44962.81</v>
      </c>
      <c r="H77" s="142">
        <v>68813.78</v>
      </c>
      <c r="I77" s="142">
        <v>57257.400000000023</v>
      </c>
      <c r="J77" s="142">
        <v>27695.91</v>
      </c>
      <c r="K77" s="142">
        <v>52039.380000000005</v>
      </c>
      <c r="L77" s="142">
        <v>23111.579999999994</v>
      </c>
      <c r="M77" s="142">
        <v>35222.700000000004</v>
      </c>
      <c r="N77" s="142">
        <v>48520.87</v>
      </c>
      <c r="O77" s="142">
        <v>52557.189999999988</v>
      </c>
      <c r="P77" s="143">
        <v>71543.299999999988</v>
      </c>
      <c r="Q77" s="141">
        <v>561024.02</v>
      </c>
      <c r="R77" s="85">
        <v>0.86797153973554431</v>
      </c>
      <c r="S77" s="42"/>
      <c r="T77" s="42"/>
      <c r="U77" s="123"/>
    </row>
    <row r="78" spans="1:25" x14ac:dyDescent="0.25">
      <c r="A78" s="26" t="s">
        <v>115</v>
      </c>
      <c r="B78" s="109"/>
      <c r="C78" s="110" t="s">
        <v>116</v>
      </c>
      <c r="D78" s="111">
        <v>201960</v>
      </c>
      <c r="E78" s="112">
        <v>15000</v>
      </c>
      <c r="F78" s="113">
        <v>18582.46</v>
      </c>
      <c r="G78" s="113">
        <v>15000</v>
      </c>
      <c r="H78" s="113">
        <v>16791.23</v>
      </c>
      <c r="I78" s="113">
        <v>16791.23</v>
      </c>
      <c r="J78" s="113">
        <v>16791.23</v>
      </c>
      <c r="K78" s="113">
        <v>16791.23</v>
      </c>
      <c r="L78" s="113">
        <v>18582.46</v>
      </c>
      <c r="M78" s="113">
        <v>15000</v>
      </c>
      <c r="N78" s="113">
        <v>8892.5799999999981</v>
      </c>
      <c r="O78" s="113">
        <v>16791.23</v>
      </c>
      <c r="P78" s="137">
        <v>13208.77</v>
      </c>
      <c r="Q78" s="55">
        <v>188222.41999999998</v>
      </c>
      <c r="R78" s="33">
        <v>0.93197870865517918</v>
      </c>
      <c r="S78" s="42"/>
      <c r="T78" s="42"/>
      <c r="U78" s="123"/>
      <c r="V78" s="42"/>
      <c r="W78" s="42"/>
      <c r="X78" s="42"/>
    </row>
    <row r="79" spans="1:25" x14ac:dyDescent="0.25">
      <c r="A79" s="26" t="s">
        <v>117</v>
      </c>
      <c r="B79" s="109"/>
      <c r="C79" s="110" t="s">
        <v>118</v>
      </c>
      <c r="D79" s="111">
        <v>261578</v>
      </c>
      <c r="E79" s="113">
        <v>18933.060000000001</v>
      </c>
      <c r="F79" s="113">
        <v>823.38000000000011</v>
      </c>
      <c r="G79" s="113">
        <v>8324.4599999999991</v>
      </c>
      <c r="H79" s="113">
        <v>27243.199999999997</v>
      </c>
      <c r="I79" s="113">
        <v>24457.280000000002</v>
      </c>
      <c r="J79" s="113">
        <v>-3876.8599999999997</v>
      </c>
      <c r="K79" s="113">
        <v>12835.16</v>
      </c>
      <c r="L79" s="113">
        <v>-17925.120000000003</v>
      </c>
      <c r="M79" s="113">
        <v>3681.7</v>
      </c>
      <c r="N79" s="113">
        <v>3398.3900000000003</v>
      </c>
      <c r="O79" s="113">
        <v>22432.02</v>
      </c>
      <c r="P79" s="137">
        <v>44875.869999999995</v>
      </c>
      <c r="Q79" s="55">
        <v>145202.53999999998</v>
      </c>
      <c r="R79" s="33">
        <v>0.55510226395186135</v>
      </c>
      <c r="S79" s="42"/>
      <c r="T79" s="42"/>
      <c r="U79" s="123"/>
    </row>
    <row r="80" spans="1:25" x14ac:dyDescent="0.25">
      <c r="A80" s="26" t="s">
        <v>119</v>
      </c>
      <c r="B80" s="109"/>
      <c r="C80" s="110" t="s">
        <v>120</v>
      </c>
      <c r="D80" s="111">
        <v>94580</v>
      </c>
      <c r="E80" s="112">
        <v>8520.6100000000024</v>
      </c>
      <c r="F80" s="113">
        <v>2166.12</v>
      </c>
      <c r="G80" s="113">
        <v>-6666.77</v>
      </c>
      <c r="H80" s="113">
        <v>18165.849999999999</v>
      </c>
      <c r="I80" s="113">
        <v>6173.8</v>
      </c>
      <c r="J80" s="113">
        <v>-7555.53</v>
      </c>
      <c r="K80" s="113">
        <v>4006.0200000000004</v>
      </c>
      <c r="L80" s="113">
        <v>-6159.3999999999987</v>
      </c>
      <c r="M80" s="113">
        <v>313.52</v>
      </c>
      <c r="N80" s="113">
        <v>382.37999999999965</v>
      </c>
      <c r="O80" s="113">
        <v>10557.17</v>
      </c>
      <c r="P80" s="137">
        <v>23884.57</v>
      </c>
      <c r="Q80" s="55">
        <v>53788.340000000004</v>
      </c>
      <c r="R80" s="33">
        <v>0.56870733770353143</v>
      </c>
      <c r="S80" s="42"/>
      <c r="T80" s="42"/>
      <c r="U80" s="123"/>
      <c r="V80" s="42"/>
      <c r="W80" s="42"/>
      <c r="X80" s="42"/>
    </row>
    <row r="81" spans="1:24" x14ac:dyDescent="0.25">
      <c r="A81" s="26" t="s">
        <v>121</v>
      </c>
      <c r="B81" s="109"/>
      <c r="C81" s="110" t="s">
        <v>122</v>
      </c>
      <c r="D81" s="111">
        <v>120324</v>
      </c>
      <c r="E81" s="112">
        <v>7538.7000000000007</v>
      </c>
      <c r="F81" s="113">
        <v>-3987.6</v>
      </c>
      <c r="G81" s="113">
        <v>13055.21</v>
      </c>
      <c r="H81" s="113">
        <v>7023.43</v>
      </c>
      <c r="I81" s="113">
        <v>15989.200000000003</v>
      </c>
      <c r="J81" s="113">
        <v>0</v>
      </c>
      <c r="K81" s="113">
        <v>6001.1799999999994</v>
      </c>
      <c r="L81" s="113">
        <v>-14939.920000000002</v>
      </c>
      <c r="M81" s="113">
        <v>1434.79</v>
      </c>
      <c r="N81" s="113">
        <v>2025.4200000000005</v>
      </c>
      <c r="O81" s="113">
        <v>9012.25</v>
      </c>
      <c r="P81" s="137">
        <v>17831.729999999996</v>
      </c>
      <c r="Q81" s="55">
        <v>60984.39</v>
      </c>
      <c r="R81" s="33">
        <v>0.50683479605066317</v>
      </c>
      <c r="S81" s="42"/>
      <c r="T81" s="42"/>
      <c r="U81" s="123"/>
      <c r="V81" s="42"/>
      <c r="W81" s="42"/>
      <c r="X81" s="42"/>
    </row>
    <row r="82" spans="1:24" x14ac:dyDescent="0.25">
      <c r="A82" s="26" t="s">
        <v>123</v>
      </c>
      <c r="B82" s="109"/>
      <c r="C82" s="110" t="s">
        <v>124</v>
      </c>
      <c r="D82" s="111">
        <v>0</v>
      </c>
      <c r="E82" s="112">
        <v>0</v>
      </c>
      <c r="F82" s="113">
        <v>0</v>
      </c>
      <c r="G82" s="113">
        <v>0</v>
      </c>
      <c r="H82" s="113">
        <v>0</v>
      </c>
      <c r="I82" s="113">
        <v>0</v>
      </c>
      <c r="J82" s="113">
        <v>0</v>
      </c>
      <c r="K82" s="113">
        <v>0</v>
      </c>
      <c r="L82" s="113">
        <v>0</v>
      </c>
      <c r="M82" s="113">
        <v>0</v>
      </c>
      <c r="N82" s="113">
        <v>0</v>
      </c>
      <c r="O82" s="113">
        <v>0</v>
      </c>
      <c r="P82" s="137">
        <v>0</v>
      </c>
      <c r="Q82" s="55">
        <v>0</v>
      </c>
      <c r="R82" s="33">
        <v>0</v>
      </c>
      <c r="S82" s="42"/>
      <c r="T82" s="42"/>
      <c r="U82" s="123"/>
      <c r="V82" s="42"/>
      <c r="W82" s="42"/>
      <c r="X82" s="42"/>
    </row>
    <row r="83" spans="1:24" x14ac:dyDescent="0.25">
      <c r="A83" s="26" t="s">
        <v>125</v>
      </c>
      <c r="B83" s="109"/>
      <c r="C83" s="110" t="s">
        <v>126</v>
      </c>
      <c r="D83" s="111">
        <v>20936</v>
      </c>
      <c r="E83" s="112">
        <v>2390.34</v>
      </c>
      <c r="F83" s="113">
        <v>1749.21</v>
      </c>
      <c r="G83" s="113">
        <v>1409.75</v>
      </c>
      <c r="H83" s="113">
        <v>1416.87</v>
      </c>
      <c r="I83" s="113">
        <v>1713.71</v>
      </c>
      <c r="J83" s="113">
        <v>2731.42</v>
      </c>
      <c r="K83" s="113">
        <v>2238.37</v>
      </c>
      <c r="L83" s="113">
        <v>2592.7599999999998</v>
      </c>
      <c r="M83" s="113">
        <v>697</v>
      </c>
      <c r="N83" s="113">
        <v>1214.8200000000002</v>
      </c>
      <c r="O83" s="113">
        <v>1880.2900000000002</v>
      </c>
      <c r="P83" s="137">
        <v>2627.9</v>
      </c>
      <c r="Q83" s="55">
        <v>22662.440000000002</v>
      </c>
      <c r="R83" s="33">
        <v>1.0824627435995415</v>
      </c>
      <c r="S83" s="42"/>
      <c r="T83" s="42"/>
      <c r="U83" s="123"/>
      <c r="V83" s="42"/>
      <c r="W83" s="42"/>
      <c r="X83" s="42"/>
    </row>
    <row r="84" spans="1:24" x14ac:dyDescent="0.25">
      <c r="A84" s="26" t="s">
        <v>127</v>
      </c>
      <c r="B84" s="109"/>
      <c r="C84" s="110" t="s">
        <v>128</v>
      </c>
      <c r="D84" s="111">
        <v>25738</v>
      </c>
      <c r="E84" s="112">
        <v>483.41000000000014</v>
      </c>
      <c r="F84" s="113">
        <v>895.65000000000009</v>
      </c>
      <c r="G84" s="113">
        <v>526.26999999999975</v>
      </c>
      <c r="H84" s="113">
        <v>637.04999999999995</v>
      </c>
      <c r="I84" s="113">
        <v>580.56999999999971</v>
      </c>
      <c r="J84" s="113">
        <v>947.24999999999977</v>
      </c>
      <c r="K84" s="113">
        <v>589.59000000000015</v>
      </c>
      <c r="L84" s="113">
        <v>581.44000000000005</v>
      </c>
      <c r="M84" s="113">
        <v>1236.3899999999999</v>
      </c>
      <c r="N84" s="113">
        <v>-224.22999999999985</v>
      </c>
      <c r="O84" s="113">
        <v>982.31</v>
      </c>
      <c r="P84" s="137">
        <v>531.66999999999996</v>
      </c>
      <c r="Q84" s="55">
        <v>7767.369999999999</v>
      </c>
      <c r="R84" s="33">
        <v>0.30178607506410748</v>
      </c>
      <c r="S84" s="42"/>
      <c r="T84" s="42"/>
      <c r="U84" s="123"/>
      <c r="V84" s="42"/>
      <c r="W84" s="42"/>
      <c r="X84" s="42"/>
    </row>
    <row r="85" spans="1:24" x14ac:dyDescent="0.25">
      <c r="A85" s="26" t="s">
        <v>129</v>
      </c>
      <c r="B85" s="109"/>
      <c r="C85" s="110" t="s">
        <v>130</v>
      </c>
      <c r="D85" s="111">
        <v>10000</v>
      </c>
      <c r="E85" s="112">
        <v>0</v>
      </c>
      <c r="F85" s="113">
        <v>914.13</v>
      </c>
      <c r="G85" s="113">
        <v>0</v>
      </c>
      <c r="H85" s="113">
        <v>0</v>
      </c>
      <c r="I85" s="113">
        <v>0</v>
      </c>
      <c r="J85" s="113">
        <v>0</v>
      </c>
      <c r="K85" s="113">
        <v>0</v>
      </c>
      <c r="L85" s="113">
        <v>0</v>
      </c>
      <c r="M85" s="113">
        <v>0</v>
      </c>
      <c r="N85" s="113">
        <v>0</v>
      </c>
      <c r="O85" s="113">
        <v>0</v>
      </c>
      <c r="P85" s="137">
        <v>0</v>
      </c>
      <c r="Q85" s="55">
        <v>914.13</v>
      </c>
      <c r="R85" s="33">
        <v>9.1412999999999994E-2</v>
      </c>
      <c r="S85" s="42"/>
      <c r="T85" s="42"/>
      <c r="U85" s="123"/>
      <c r="V85" s="42"/>
      <c r="W85" s="42"/>
      <c r="X85" s="42"/>
    </row>
    <row r="86" spans="1:24" x14ac:dyDescent="0.25">
      <c r="A86" s="26" t="s">
        <v>131</v>
      </c>
      <c r="B86" s="109"/>
      <c r="C86" s="110" t="s">
        <v>132</v>
      </c>
      <c r="D86" s="111">
        <v>23500</v>
      </c>
      <c r="E86" s="112">
        <v>0</v>
      </c>
      <c r="F86" s="113">
        <v>0</v>
      </c>
      <c r="G86" s="113">
        <v>0</v>
      </c>
      <c r="H86" s="113">
        <v>0</v>
      </c>
      <c r="I86" s="113">
        <v>1250</v>
      </c>
      <c r="J86" s="113">
        <v>798</v>
      </c>
      <c r="K86" s="113">
        <v>0</v>
      </c>
      <c r="L86" s="113">
        <v>0</v>
      </c>
      <c r="M86" s="113">
        <v>0</v>
      </c>
      <c r="N86" s="113">
        <v>26250</v>
      </c>
      <c r="O86" s="113">
        <v>41.97</v>
      </c>
      <c r="P86" s="137">
        <v>0</v>
      </c>
      <c r="Q86" s="55">
        <v>28339.97</v>
      </c>
      <c r="R86" s="33">
        <v>1.2059561702127659</v>
      </c>
      <c r="S86" s="42"/>
      <c r="T86" s="42"/>
      <c r="U86" s="123"/>
      <c r="V86" s="42"/>
      <c r="W86" s="42"/>
      <c r="X86" s="42"/>
    </row>
    <row r="87" spans="1:24" x14ac:dyDescent="0.25">
      <c r="A87" s="26" t="s">
        <v>133</v>
      </c>
      <c r="B87" s="109"/>
      <c r="C87" s="110" t="s">
        <v>134</v>
      </c>
      <c r="D87" s="111">
        <v>46235</v>
      </c>
      <c r="E87" s="112">
        <v>5356.95</v>
      </c>
      <c r="F87" s="113">
        <v>0</v>
      </c>
      <c r="G87" s="113">
        <v>11225.419999999998</v>
      </c>
      <c r="H87" s="113">
        <v>11845.369999999999</v>
      </c>
      <c r="I87" s="113">
        <v>4075.63</v>
      </c>
      <c r="J87" s="113">
        <v>3107</v>
      </c>
      <c r="K87" s="113">
        <v>10703.28</v>
      </c>
      <c r="L87" s="113">
        <v>12336.84</v>
      </c>
      <c r="M87" s="113">
        <v>691.55</v>
      </c>
      <c r="N87" s="113">
        <v>1903.3000000000002</v>
      </c>
      <c r="O87" s="113">
        <v>4142.5</v>
      </c>
      <c r="P87" s="137">
        <v>3125.9</v>
      </c>
      <c r="Q87" s="55">
        <v>68513.739999999991</v>
      </c>
      <c r="R87" s="33">
        <v>1.4818587650048662</v>
      </c>
      <c r="S87" s="42"/>
      <c r="T87" s="42"/>
      <c r="U87" s="123"/>
      <c r="V87" s="42"/>
      <c r="W87" s="42"/>
      <c r="X87" s="42"/>
    </row>
    <row r="88" spans="1:24" x14ac:dyDescent="0.25">
      <c r="A88" s="26" t="s">
        <v>135</v>
      </c>
      <c r="B88" s="109"/>
      <c r="C88" s="110" t="s">
        <v>136</v>
      </c>
      <c r="D88" s="111">
        <v>40102</v>
      </c>
      <c r="E88" s="112">
        <v>7206.55</v>
      </c>
      <c r="F88" s="113">
        <v>5482.26</v>
      </c>
      <c r="G88" s="113">
        <v>6899.5999999999995</v>
      </c>
      <c r="H88" s="113">
        <v>6042.38</v>
      </c>
      <c r="I88" s="113">
        <v>7373.7900000000009</v>
      </c>
      <c r="J88" s="113">
        <v>7263.91</v>
      </c>
      <c r="K88" s="113">
        <v>6981.0599999999995</v>
      </c>
      <c r="L88" s="113">
        <v>7036.93</v>
      </c>
      <c r="M88" s="113">
        <v>6083.31</v>
      </c>
      <c r="N88" s="113">
        <v>5944.06</v>
      </c>
      <c r="O88" s="113">
        <v>5519.36</v>
      </c>
      <c r="P88" s="137">
        <v>6402.6</v>
      </c>
      <c r="Q88" s="55">
        <v>78235.810000000012</v>
      </c>
      <c r="R88" s="33">
        <v>1.9509204029724205</v>
      </c>
      <c r="S88" s="42"/>
      <c r="T88" s="42"/>
      <c r="U88" s="123"/>
      <c r="V88" s="42"/>
      <c r="W88" s="42"/>
      <c r="X88" s="42"/>
    </row>
    <row r="89" spans="1:24" x14ac:dyDescent="0.25">
      <c r="A89" s="26" t="s">
        <v>137</v>
      </c>
      <c r="B89" s="109"/>
      <c r="C89" s="110" t="s">
        <v>138</v>
      </c>
      <c r="D89" s="111">
        <v>46487.23</v>
      </c>
      <c r="E89" s="112">
        <v>3653.96</v>
      </c>
      <c r="F89" s="113">
        <v>3346.3500000000004</v>
      </c>
      <c r="G89" s="113">
        <v>3513.33</v>
      </c>
      <c r="H89" s="113">
        <v>6891.6</v>
      </c>
      <c r="I89" s="113">
        <v>3309.4700000000003</v>
      </c>
      <c r="J89" s="113">
        <v>3612.63</v>
      </c>
      <c r="K89" s="113">
        <v>4728.6499999999996</v>
      </c>
      <c r="L89" s="113">
        <v>3080.47</v>
      </c>
      <c r="M89" s="113">
        <v>9766.14</v>
      </c>
      <c r="N89" s="113">
        <v>2132.54</v>
      </c>
      <c r="O89" s="113">
        <v>3630.11</v>
      </c>
      <c r="P89" s="137">
        <v>3930.16</v>
      </c>
      <c r="Q89" s="55">
        <v>51595.41</v>
      </c>
      <c r="R89" s="33">
        <v>1.109883509944559</v>
      </c>
      <c r="S89" s="42"/>
      <c r="T89" s="42"/>
      <c r="U89" s="123"/>
    </row>
    <row r="90" spans="1:24" x14ac:dyDescent="0.25">
      <c r="A90" s="26" t="s">
        <v>139</v>
      </c>
      <c r="B90" s="109"/>
      <c r="C90" s="110" t="s">
        <v>140</v>
      </c>
      <c r="D90" s="111">
        <v>16500</v>
      </c>
      <c r="E90" s="112">
        <v>0</v>
      </c>
      <c r="F90" s="113">
        <v>0</v>
      </c>
      <c r="G90" s="113">
        <v>0</v>
      </c>
      <c r="H90" s="113">
        <v>0</v>
      </c>
      <c r="I90" s="113">
        <v>0</v>
      </c>
      <c r="J90" s="113">
        <v>0</v>
      </c>
      <c r="K90" s="113">
        <v>0</v>
      </c>
      <c r="L90" s="113">
        <v>0</v>
      </c>
      <c r="M90" s="113">
        <v>0</v>
      </c>
      <c r="N90" s="113">
        <v>0</v>
      </c>
      <c r="O90" s="113">
        <v>0</v>
      </c>
      <c r="P90" s="137">
        <v>0</v>
      </c>
      <c r="Q90" s="55">
        <v>0</v>
      </c>
      <c r="R90" s="33">
        <v>0</v>
      </c>
      <c r="S90" s="42"/>
      <c r="T90" s="42"/>
      <c r="U90" s="123"/>
    </row>
    <row r="91" spans="1:24" x14ac:dyDescent="0.25">
      <c r="A91" s="26" t="s">
        <v>141</v>
      </c>
      <c r="B91" s="109"/>
      <c r="C91" s="110" t="s">
        <v>142</v>
      </c>
      <c r="D91" s="111">
        <v>0</v>
      </c>
      <c r="E91" s="112">
        <v>0</v>
      </c>
      <c r="F91" s="113">
        <v>0</v>
      </c>
      <c r="G91" s="113">
        <v>0</v>
      </c>
      <c r="H91" s="113">
        <v>0</v>
      </c>
      <c r="I91" s="113">
        <v>0</v>
      </c>
      <c r="J91" s="113">
        <v>0</v>
      </c>
      <c r="K91" s="113">
        <v>0</v>
      </c>
      <c r="L91" s="113">
        <v>0</v>
      </c>
      <c r="M91" s="113">
        <v>0</v>
      </c>
      <c r="N91" s="113">
        <v>0</v>
      </c>
      <c r="O91" s="113">
        <v>0</v>
      </c>
      <c r="P91" s="137">
        <v>0</v>
      </c>
      <c r="Q91" s="55">
        <v>0</v>
      </c>
      <c r="R91" s="33">
        <v>0</v>
      </c>
      <c r="S91" s="42"/>
      <c r="T91" s="42"/>
      <c r="U91" s="123"/>
    </row>
    <row r="92" spans="1:24" ht="29.25" customHeight="1" x14ac:dyDescent="0.25">
      <c r="A92" s="295" t="s">
        <v>143</v>
      </c>
      <c r="B92" s="276" t="s">
        <v>144</v>
      </c>
      <c r="C92" s="277"/>
      <c r="D92" s="140">
        <v>11127372</v>
      </c>
      <c r="E92" s="141">
        <v>412324.72</v>
      </c>
      <c r="F92" s="142">
        <v>150887.22999999998</v>
      </c>
      <c r="G92" s="142">
        <v>35834.480000000003</v>
      </c>
      <c r="H92" s="142">
        <v>72172.079999999987</v>
      </c>
      <c r="I92" s="142">
        <v>1021478.11</v>
      </c>
      <c r="J92" s="142">
        <v>413000.87000000005</v>
      </c>
      <c r="K92" s="142">
        <v>337871.26</v>
      </c>
      <c r="L92" s="142">
        <v>167425.4</v>
      </c>
      <c r="M92" s="142">
        <v>635286.54</v>
      </c>
      <c r="N92" s="142">
        <v>-194946.24999999997</v>
      </c>
      <c r="O92" s="142">
        <v>159214.38</v>
      </c>
      <c r="P92" s="143">
        <v>259594.97</v>
      </c>
      <c r="Q92" s="144">
        <v>3470143.7900000005</v>
      </c>
      <c r="R92" s="85">
        <v>0.31185654528310913</v>
      </c>
      <c r="S92" s="42"/>
      <c r="T92" s="42"/>
      <c r="U92" s="123"/>
    </row>
    <row r="93" spans="1:24" ht="38.25" x14ac:dyDescent="0.25">
      <c r="A93" s="146" t="s">
        <v>145</v>
      </c>
      <c r="B93" s="109"/>
      <c r="C93" s="110" t="s">
        <v>146</v>
      </c>
      <c r="D93" s="111">
        <v>290172</v>
      </c>
      <c r="E93" s="112">
        <v>18349.440000000002</v>
      </c>
      <c r="F93" s="113">
        <v>19116.419999999998</v>
      </c>
      <c r="G93" s="113">
        <v>11888.67</v>
      </c>
      <c r="H93" s="113">
        <v>41462.39</v>
      </c>
      <c r="I93" s="113">
        <v>24144.86</v>
      </c>
      <c r="J93" s="113">
        <v>17943.75</v>
      </c>
      <c r="K93" s="113">
        <v>2712.380000000001</v>
      </c>
      <c r="L93" s="113">
        <v>3650.5899999999997</v>
      </c>
      <c r="M93" s="113">
        <v>17822.690000000002</v>
      </c>
      <c r="N93" s="113">
        <v>27595.78</v>
      </c>
      <c r="O93" s="113">
        <v>122022.45</v>
      </c>
      <c r="P93" s="113">
        <v>95206.64</v>
      </c>
      <c r="Q93" s="55">
        <v>401916.06</v>
      </c>
      <c r="R93" s="33">
        <v>1.385095943095819</v>
      </c>
      <c r="S93" s="42"/>
      <c r="T93" s="122"/>
      <c r="U93" s="123"/>
      <c r="V93" s="42"/>
      <c r="W93" s="42"/>
      <c r="X93" s="42"/>
    </row>
    <row r="94" spans="1:24" ht="21" customHeight="1" x14ac:dyDescent="0.25">
      <c r="A94" s="146" t="s">
        <v>147</v>
      </c>
      <c r="B94" s="109"/>
      <c r="C94" s="110" t="s">
        <v>148</v>
      </c>
      <c r="D94" s="111">
        <v>43603</v>
      </c>
      <c r="E94" s="112">
        <v>735.59999999999991</v>
      </c>
      <c r="F94" s="113">
        <v>735.59999999999991</v>
      </c>
      <c r="G94" s="113">
        <v>735.59999999999991</v>
      </c>
      <c r="H94" s="113">
        <v>735.59999999999991</v>
      </c>
      <c r="I94" s="113">
        <v>3085.5999999999995</v>
      </c>
      <c r="J94" s="113">
        <v>779.01</v>
      </c>
      <c r="K94" s="113">
        <v>779.01</v>
      </c>
      <c r="L94" s="113">
        <v>779.01</v>
      </c>
      <c r="M94" s="113">
        <v>779.01</v>
      </c>
      <c r="N94" s="113">
        <v>822.42000000000007</v>
      </c>
      <c r="O94" s="113">
        <v>779.01</v>
      </c>
      <c r="P94" s="137">
        <v>779.01</v>
      </c>
      <c r="Q94" s="55">
        <v>11524.48</v>
      </c>
      <c r="R94" s="33">
        <v>0.26430474967318762</v>
      </c>
      <c r="S94" s="42"/>
      <c r="T94" s="122"/>
      <c r="U94" s="123"/>
      <c r="V94" s="42"/>
      <c r="W94" s="42"/>
      <c r="X94" s="42"/>
    </row>
    <row r="95" spans="1:24" ht="25.5" x14ac:dyDescent="0.25">
      <c r="A95" s="146" t="s">
        <v>147</v>
      </c>
      <c r="B95" s="109"/>
      <c r="C95" s="110" t="s">
        <v>149</v>
      </c>
      <c r="D95" s="111">
        <v>10052630</v>
      </c>
      <c r="E95" s="112">
        <v>392230.47</v>
      </c>
      <c r="F95" s="113">
        <v>130026</v>
      </c>
      <c r="G95" s="113">
        <v>22201</v>
      </c>
      <c r="H95" s="113">
        <v>28620</v>
      </c>
      <c r="I95" s="113">
        <v>992893.56</v>
      </c>
      <c r="J95" s="113">
        <v>393224.91000000003</v>
      </c>
      <c r="K95" s="113">
        <v>334080.74</v>
      </c>
      <c r="L95" s="113">
        <v>147830.18</v>
      </c>
      <c r="M95" s="113">
        <v>615509.43000000005</v>
      </c>
      <c r="N95" s="113">
        <v>-224539.86</v>
      </c>
      <c r="O95" s="113">
        <v>35237.510000000009</v>
      </c>
      <c r="P95" s="137">
        <v>162308.19</v>
      </c>
      <c r="Q95" s="55">
        <v>3029622.1300000004</v>
      </c>
      <c r="R95" s="33">
        <v>0.30137607073969702</v>
      </c>
      <c r="S95" s="42"/>
      <c r="T95" s="122"/>
      <c r="U95" s="123"/>
      <c r="V95" s="42"/>
      <c r="W95" s="42"/>
      <c r="X95" s="42"/>
    </row>
    <row r="96" spans="1:24" x14ac:dyDescent="0.25">
      <c r="A96" s="146" t="s">
        <v>150</v>
      </c>
      <c r="B96" s="109"/>
      <c r="C96" s="147" t="s">
        <v>151</v>
      </c>
      <c r="D96" s="111">
        <v>16387</v>
      </c>
      <c r="E96" s="112">
        <v>1009.21</v>
      </c>
      <c r="F96" s="113">
        <v>1009.21</v>
      </c>
      <c r="G96" s="113">
        <v>1009.21</v>
      </c>
      <c r="H96" s="113">
        <v>1354.09</v>
      </c>
      <c r="I96" s="113">
        <v>1354.09</v>
      </c>
      <c r="J96" s="113">
        <v>1053.2</v>
      </c>
      <c r="K96" s="113">
        <v>299.13</v>
      </c>
      <c r="L96" s="113">
        <v>299.13</v>
      </c>
      <c r="M96" s="113">
        <v>1175.4100000000001</v>
      </c>
      <c r="N96" s="113">
        <v>1175.4100000000001</v>
      </c>
      <c r="O96" s="113">
        <v>1175.4100000000001</v>
      </c>
      <c r="P96" s="137">
        <v>1301.1300000000001</v>
      </c>
      <c r="Q96" s="55">
        <v>12214.630000000001</v>
      </c>
      <c r="R96" s="33">
        <v>0.74538536644901454</v>
      </c>
      <c r="S96" s="42"/>
      <c r="T96" s="122"/>
      <c r="U96" s="123"/>
      <c r="V96" s="42"/>
      <c r="W96" s="42"/>
      <c r="X96" s="42"/>
    </row>
    <row r="97" spans="1:24" ht="25.5" x14ac:dyDescent="0.25">
      <c r="A97" s="146" t="s">
        <v>152</v>
      </c>
      <c r="B97" s="109"/>
      <c r="C97" s="147" t="s">
        <v>153</v>
      </c>
      <c r="D97" s="111">
        <v>699580</v>
      </c>
      <c r="E97" s="112">
        <v>0</v>
      </c>
      <c r="F97" s="113">
        <v>0</v>
      </c>
      <c r="G97" s="113">
        <v>0</v>
      </c>
      <c r="H97" s="113">
        <v>0</v>
      </c>
      <c r="I97" s="113">
        <v>0</v>
      </c>
      <c r="J97" s="113">
        <v>0</v>
      </c>
      <c r="K97" s="113">
        <v>0</v>
      </c>
      <c r="L97" s="113">
        <v>14866.49</v>
      </c>
      <c r="M97" s="113">
        <v>0</v>
      </c>
      <c r="N97" s="113">
        <v>0</v>
      </c>
      <c r="O97" s="113">
        <v>0</v>
      </c>
      <c r="P97" s="137">
        <v>0</v>
      </c>
      <c r="Q97" s="55">
        <v>14866.49</v>
      </c>
      <c r="R97" s="33">
        <v>2.1250593213070698E-2</v>
      </c>
      <c r="S97" s="42"/>
      <c r="T97" s="122"/>
      <c r="U97" s="123"/>
      <c r="V97" s="42"/>
      <c r="W97" s="42"/>
      <c r="X97" s="42"/>
    </row>
    <row r="98" spans="1:24" x14ac:dyDescent="0.25">
      <c r="A98" s="146" t="s">
        <v>154</v>
      </c>
      <c r="B98" s="109"/>
      <c r="C98" s="148" t="s">
        <v>155</v>
      </c>
      <c r="D98" s="111">
        <v>25000</v>
      </c>
      <c r="E98" s="112">
        <v>0</v>
      </c>
      <c r="F98" s="113">
        <v>0</v>
      </c>
      <c r="G98" s="113">
        <v>0</v>
      </c>
      <c r="H98" s="113">
        <v>0</v>
      </c>
      <c r="I98" s="113">
        <v>0</v>
      </c>
      <c r="J98" s="113">
        <v>0</v>
      </c>
      <c r="K98" s="113">
        <v>0</v>
      </c>
      <c r="L98" s="113">
        <v>0</v>
      </c>
      <c r="M98" s="113">
        <v>0</v>
      </c>
      <c r="N98" s="113">
        <v>0</v>
      </c>
      <c r="O98" s="113">
        <v>0</v>
      </c>
      <c r="P98" s="137">
        <v>0</v>
      </c>
      <c r="Q98" s="55">
        <v>0</v>
      </c>
      <c r="R98" s="33">
        <v>0</v>
      </c>
      <c r="S98" s="42"/>
      <c r="T98" s="122"/>
      <c r="U98" s="123"/>
      <c r="V98" s="42"/>
      <c r="W98" s="42"/>
      <c r="X98" s="42"/>
    </row>
    <row r="99" spans="1:24" x14ac:dyDescent="0.25">
      <c r="A99" s="146"/>
      <c r="B99" s="109"/>
      <c r="C99" s="110"/>
      <c r="D99" s="111"/>
      <c r="E99" s="112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49"/>
      <c r="Q99" s="55"/>
      <c r="R99" s="33"/>
      <c r="S99" s="42"/>
      <c r="U99" s="123"/>
    </row>
    <row r="100" spans="1:24" x14ac:dyDescent="0.25">
      <c r="A100" s="295" t="s">
        <v>156</v>
      </c>
      <c r="B100" s="150"/>
      <c r="C100" s="151" t="s">
        <v>157</v>
      </c>
      <c r="D100" s="140">
        <v>5838000</v>
      </c>
      <c r="E100" s="141">
        <v>57878.47</v>
      </c>
      <c r="F100" s="98">
        <v>60053.25</v>
      </c>
      <c r="G100" s="98">
        <v>128876.86</v>
      </c>
      <c r="H100" s="98">
        <v>301449.22000000003</v>
      </c>
      <c r="I100" s="98">
        <v>303220.06</v>
      </c>
      <c r="J100" s="98">
        <v>1020732.9</v>
      </c>
      <c r="K100" s="98">
        <v>796912.60000000009</v>
      </c>
      <c r="L100" s="98">
        <v>512685.56000000006</v>
      </c>
      <c r="M100" s="98">
        <v>708877.08000000007</v>
      </c>
      <c r="N100" s="98">
        <v>1183964.7</v>
      </c>
      <c r="O100" s="98">
        <v>1444758.1099999999</v>
      </c>
      <c r="P100" s="152">
        <v>1172295.6500000001</v>
      </c>
      <c r="Q100" s="100">
        <v>7691704.4600000009</v>
      </c>
      <c r="R100" s="85">
        <v>1.3175238883179172</v>
      </c>
      <c r="S100" s="42"/>
      <c r="T100" s="42"/>
      <c r="U100" s="123"/>
    </row>
    <row r="101" spans="1:24" x14ac:dyDescent="0.25">
      <c r="A101" s="295" t="s">
        <v>158</v>
      </c>
      <c r="B101" s="276" t="s">
        <v>159</v>
      </c>
      <c r="C101" s="277"/>
      <c r="D101" s="140">
        <v>5838000</v>
      </c>
      <c r="E101" s="141">
        <v>57878.47</v>
      </c>
      <c r="F101" s="98">
        <v>60053.25</v>
      </c>
      <c r="G101" s="98">
        <v>128876.86</v>
      </c>
      <c r="H101" s="98">
        <v>301449.22000000003</v>
      </c>
      <c r="I101" s="98">
        <v>303220.06</v>
      </c>
      <c r="J101" s="98">
        <v>1020732.9</v>
      </c>
      <c r="K101" s="98">
        <v>796912.60000000009</v>
      </c>
      <c r="L101" s="98">
        <v>512685.56000000006</v>
      </c>
      <c r="M101" s="98">
        <v>708877.08000000007</v>
      </c>
      <c r="N101" s="98">
        <v>1183964.7</v>
      </c>
      <c r="O101" s="98">
        <v>1444758.1099999999</v>
      </c>
      <c r="P101" s="152">
        <v>1172295.6500000001</v>
      </c>
      <c r="Q101" s="100">
        <v>7691704.4600000009</v>
      </c>
      <c r="R101" s="85">
        <v>1.3175238883179172</v>
      </c>
      <c r="S101" s="42"/>
      <c r="U101" s="123"/>
    </row>
    <row r="102" spans="1:24" x14ac:dyDescent="0.25">
      <c r="A102" s="26" t="s">
        <v>160</v>
      </c>
      <c r="B102" s="109"/>
      <c r="C102" s="110" t="s">
        <v>161</v>
      </c>
      <c r="D102" s="111">
        <v>1515500</v>
      </c>
      <c r="E102" s="112">
        <v>35702.449999999997</v>
      </c>
      <c r="F102" s="153">
        <v>48108.25</v>
      </c>
      <c r="G102" s="153">
        <v>52774.05</v>
      </c>
      <c r="H102" s="153">
        <v>100862.45</v>
      </c>
      <c r="I102" s="153">
        <v>99468.27</v>
      </c>
      <c r="J102" s="153">
        <v>696577.45000000007</v>
      </c>
      <c r="K102" s="153">
        <v>70922.570000000007</v>
      </c>
      <c r="L102" s="153">
        <v>100313.04000000001</v>
      </c>
      <c r="M102" s="153">
        <v>48680.7</v>
      </c>
      <c r="N102" s="153">
        <v>109806.98999999999</v>
      </c>
      <c r="O102" s="153">
        <v>796409.62</v>
      </c>
      <c r="P102" s="154">
        <v>126735.35</v>
      </c>
      <c r="Q102" s="40">
        <v>2286361.1900000004</v>
      </c>
      <c r="R102" s="33">
        <v>1.5086513955790171</v>
      </c>
      <c r="S102" s="42"/>
      <c r="T102" s="122"/>
      <c r="U102" s="123"/>
      <c r="V102" s="42"/>
      <c r="W102" s="42"/>
      <c r="X102" s="42"/>
    </row>
    <row r="103" spans="1:24" x14ac:dyDescent="0.25">
      <c r="A103" s="26" t="s">
        <v>162</v>
      </c>
      <c r="B103" s="109"/>
      <c r="C103" s="110" t="s">
        <v>163</v>
      </c>
      <c r="D103" s="111">
        <v>1308500</v>
      </c>
      <c r="E103" s="112">
        <v>-66786.829999999987</v>
      </c>
      <c r="F103" s="153">
        <v>14840</v>
      </c>
      <c r="G103" s="153">
        <v>35520</v>
      </c>
      <c r="H103" s="153">
        <v>137057</v>
      </c>
      <c r="I103" s="153">
        <v>102046</v>
      </c>
      <c r="J103" s="153">
        <v>116270.34999999999</v>
      </c>
      <c r="K103" s="153">
        <v>121914</v>
      </c>
      <c r="L103" s="153">
        <v>128383.67</v>
      </c>
      <c r="M103" s="153">
        <v>132461</v>
      </c>
      <c r="N103" s="153">
        <v>339622</v>
      </c>
      <c r="O103" s="153">
        <v>37543.599999999999</v>
      </c>
      <c r="P103" s="154">
        <v>803623.91</v>
      </c>
      <c r="Q103" s="40">
        <v>1902494.7000000002</v>
      </c>
      <c r="R103" s="33">
        <v>1.4539508597630877</v>
      </c>
      <c r="S103" s="42"/>
      <c r="T103" s="122"/>
      <c r="U103" s="123"/>
      <c r="V103" s="42"/>
      <c r="W103" s="42"/>
      <c r="X103" s="42"/>
    </row>
    <row r="104" spans="1:24" x14ac:dyDescent="0.25">
      <c r="A104" s="26" t="s">
        <v>164</v>
      </c>
      <c r="B104" s="109"/>
      <c r="C104" s="110" t="s">
        <v>165</v>
      </c>
      <c r="D104" s="111">
        <v>1118000</v>
      </c>
      <c r="E104" s="112">
        <v>47872.51</v>
      </c>
      <c r="F104" s="153">
        <v>0</v>
      </c>
      <c r="G104" s="153">
        <v>15646.65</v>
      </c>
      <c r="H104" s="153">
        <v>20120.88</v>
      </c>
      <c r="I104" s="153">
        <v>42401.560000000012</v>
      </c>
      <c r="J104" s="153">
        <v>80210.760000000038</v>
      </c>
      <c r="K104" s="153">
        <v>135760.06000000003</v>
      </c>
      <c r="L104" s="153">
        <v>113932.17000000001</v>
      </c>
      <c r="M104" s="153">
        <v>83287.170000000027</v>
      </c>
      <c r="N104" s="153">
        <v>254785.96999999997</v>
      </c>
      <c r="O104" s="153">
        <v>410349.14999999997</v>
      </c>
      <c r="P104" s="154">
        <v>92293.510000000082</v>
      </c>
      <c r="Q104" s="55">
        <v>1296660.3900000001</v>
      </c>
      <c r="R104" s="33">
        <v>1.1598035688729875</v>
      </c>
      <c r="S104" s="42"/>
      <c r="T104" s="122"/>
      <c r="U104" s="123"/>
      <c r="V104" s="42"/>
      <c r="W104" s="42"/>
      <c r="X104" s="42"/>
    </row>
    <row r="105" spans="1:24" x14ac:dyDescent="0.25">
      <c r="A105" s="26" t="s">
        <v>166</v>
      </c>
      <c r="B105" s="109"/>
      <c r="C105" s="110" t="s">
        <v>167</v>
      </c>
      <c r="D105" s="111">
        <v>694000</v>
      </c>
      <c r="E105" s="112">
        <v>28934.579999999991</v>
      </c>
      <c r="F105" s="153">
        <v>0</v>
      </c>
      <c r="G105" s="153">
        <v>19436.16</v>
      </c>
      <c r="H105" s="153">
        <v>19832.37</v>
      </c>
      <c r="I105" s="153">
        <v>21943.249999999993</v>
      </c>
      <c r="J105" s="153">
        <v>51706.699999999983</v>
      </c>
      <c r="K105" s="153">
        <v>50982.600000000006</v>
      </c>
      <c r="L105" s="153">
        <v>72732.830000000016</v>
      </c>
      <c r="M105" s="153">
        <v>54328.959999999992</v>
      </c>
      <c r="N105" s="153">
        <v>91380.340000000011</v>
      </c>
      <c r="O105" s="153">
        <v>125978.24999999999</v>
      </c>
      <c r="P105" s="154">
        <v>128851.64999999998</v>
      </c>
      <c r="Q105" s="40">
        <v>666107.68999999994</v>
      </c>
      <c r="R105" s="33">
        <v>0.95980935158501435</v>
      </c>
      <c r="S105" s="42"/>
      <c r="T105" s="122"/>
      <c r="U105" s="123"/>
      <c r="V105" s="42"/>
      <c r="W105" s="42"/>
      <c r="X105" s="42"/>
    </row>
    <row r="106" spans="1:24" x14ac:dyDescent="0.25">
      <c r="A106" s="26" t="s">
        <v>168</v>
      </c>
      <c r="B106" s="109"/>
      <c r="C106" s="110" t="s">
        <v>169</v>
      </c>
      <c r="D106" s="111">
        <v>60000</v>
      </c>
      <c r="E106" s="112">
        <v>0</v>
      </c>
      <c r="F106" s="153">
        <v>0</v>
      </c>
      <c r="G106" s="153">
        <v>0</v>
      </c>
      <c r="H106" s="153">
        <v>0</v>
      </c>
      <c r="I106" s="153">
        <v>0</v>
      </c>
      <c r="J106" s="153">
        <v>0</v>
      </c>
      <c r="K106" s="153">
        <v>0</v>
      </c>
      <c r="L106" s="153">
        <v>0</v>
      </c>
      <c r="M106" s="153">
        <v>0</v>
      </c>
      <c r="N106" s="153">
        <v>0</v>
      </c>
      <c r="O106" s="153">
        <v>0</v>
      </c>
      <c r="P106" s="154">
        <v>0</v>
      </c>
      <c r="Q106" s="40">
        <v>0</v>
      </c>
      <c r="R106" s="33">
        <v>0</v>
      </c>
      <c r="S106" s="42"/>
      <c r="T106" s="122"/>
      <c r="U106" s="123"/>
      <c r="V106" s="42"/>
      <c r="W106" s="42"/>
      <c r="X106" s="42"/>
    </row>
    <row r="107" spans="1:24" x14ac:dyDescent="0.25">
      <c r="A107" s="26" t="s">
        <v>170</v>
      </c>
      <c r="B107" s="109"/>
      <c r="C107" s="110" t="s">
        <v>171</v>
      </c>
      <c r="D107" s="111">
        <v>1142000</v>
      </c>
      <c r="E107" s="112">
        <v>12155.759999999998</v>
      </c>
      <c r="F107" s="153">
        <v>-2895</v>
      </c>
      <c r="G107" s="153">
        <v>5500</v>
      </c>
      <c r="H107" s="153">
        <v>23576.52</v>
      </c>
      <c r="I107" s="153">
        <v>37360.979999999996</v>
      </c>
      <c r="J107" s="153">
        <v>75967.64</v>
      </c>
      <c r="K107" s="153">
        <v>417333.37000000005</v>
      </c>
      <c r="L107" s="153">
        <v>97323.85</v>
      </c>
      <c r="M107" s="153">
        <v>390119.25</v>
      </c>
      <c r="N107" s="153">
        <v>388369.4</v>
      </c>
      <c r="O107" s="153">
        <v>74477.490000000005</v>
      </c>
      <c r="P107" s="137">
        <v>20791.23</v>
      </c>
      <c r="Q107" s="40">
        <v>1540080.49</v>
      </c>
      <c r="R107" s="33">
        <v>1.3485818651488617</v>
      </c>
      <c r="S107" s="42"/>
      <c r="T107" s="122"/>
      <c r="U107" s="123"/>
      <c r="V107" s="42"/>
      <c r="W107" s="42"/>
      <c r="X107" s="42"/>
    </row>
    <row r="108" spans="1:24" x14ac:dyDescent="0.25">
      <c r="A108" s="295" t="s">
        <v>172</v>
      </c>
      <c r="B108" s="276" t="s">
        <v>173</v>
      </c>
      <c r="C108" s="277"/>
      <c r="D108" s="140">
        <v>180000</v>
      </c>
      <c r="E108" s="141">
        <v>1645.8</v>
      </c>
      <c r="F108" s="98">
        <v>1444.01</v>
      </c>
      <c r="G108" s="98">
        <v>14274.47</v>
      </c>
      <c r="H108" s="98">
        <v>2199.85</v>
      </c>
      <c r="I108" s="98">
        <v>4710</v>
      </c>
      <c r="J108" s="98">
        <v>400</v>
      </c>
      <c r="K108" s="98">
        <v>664.82</v>
      </c>
      <c r="L108" s="98">
        <v>1636</v>
      </c>
      <c r="M108" s="98">
        <v>400</v>
      </c>
      <c r="N108" s="98">
        <v>11900</v>
      </c>
      <c r="O108" s="98">
        <v>19094</v>
      </c>
      <c r="P108" s="152">
        <v>2717.5</v>
      </c>
      <c r="Q108" s="100">
        <v>61086.45</v>
      </c>
      <c r="R108" s="85">
        <v>0.33936916666666667</v>
      </c>
      <c r="S108" s="42"/>
      <c r="T108" s="122"/>
      <c r="U108" s="123"/>
    </row>
    <row r="109" spans="1:24" x14ac:dyDescent="0.25">
      <c r="A109" s="26" t="s">
        <v>174</v>
      </c>
      <c r="B109" s="109"/>
      <c r="C109" s="110" t="s">
        <v>175</v>
      </c>
      <c r="D109" s="111">
        <v>60000</v>
      </c>
      <c r="E109" s="112">
        <v>575.79999999999995</v>
      </c>
      <c r="F109" s="153">
        <v>1057.76</v>
      </c>
      <c r="G109" s="153">
        <v>1676.48</v>
      </c>
      <c r="H109" s="153">
        <v>0</v>
      </c>
      <c r="I109" s="153">
        <v>0</v>
      </c>
      <c r="J109" s="153">
        <v>0</v>
      </c>
      <c r="K109" s="153">
        <v>554.82000000000005</v>
      </c>
      <c r="L109" s="153">
        <v>0</v>
      </c>
      <c r="M109" s="153">
        <v>0</v>
      </c>
      <c r="N109" s="153">
        <v>6500</v>
      </c>
      <c r="O109" s="153">
        <v>18244</v>
      </c>
      <c r="P109" s="154">
        <v>0</v>
      </c>
      <c r="Q109" s="40">
        <v>28608.86</v>
      </c>
      <c r="R109" s="33">
        <v>0.47681433333333334</v>
      </c>
      <c r="S109" s="42"/>
      <c r="T109" s="122"/>
      <c r="U109" s="123"/>
      <c r="V109" s="42"/>
      <c r="W109" s="42"/>
      <c r="X109" s="42"/>
    </row>
    <row r="110" spans="1:24" ht="24.75" customHeight="1" x14ac:dyDescent="0.25">
      <c r="A110" s="26" t="s">
        <v>176</v>
      </c>
      <c r="B110" s="109"/>
      <c r="C110" s="110" t="s">
        <v>177</v>
      </c>
      <c r="D110" s="111">
        <v>40000</v>
      </c>
      <c r="E110" s="112">
        <v>1070</v>
      </c>
      <c r="F110" s="153">
        <v>386.25</v>
      </c>
      <c r="G110" s="153">
        <v>4058</v>
      </c>
      <c r="H110" s="153">
        <v>2199.85</v>
      </c>
      <c r="I110" s="153">
        <v>4710</v>
      </c>
      <c r="J110" s="153">
        <v>400</v>
      </c>
      <c r="K110" s="153">
        <v>110</v>
      </c>
      <c r="L110" s="153">
        <v>1636</v>
      </c>
      <c r="M110" s="153">
        <v>400</v>
      </c>
      <c r="N110" s="153">
        <v>400</v>
      </c>
      <c r="O110" s="153">
        <v>400</v>
      </c>
      <c r="P110" s="154">
        <v>2717.5</v>
      </c>
      <c r="Q110" s="40">
        <v>18487.599999999999</v>
      </c>
      <c r="R110" s="33">
        <v>0.46218999999999999</v>
      </c>
      <c r="S110" s="42"/>
      <c r="T110" s="122"/>
      <c r="U110" s="123"/>
      <c r="V110" s="42"/>
      <c r="W110" s="42"/>
      <c r="X110" s="42"/>
    </row>
    <row r="111" spans="1:24" x14ac:dyDescent="0.25">
      <c r="A111" s="26" t="s">
        <v>178</v>
      </c>
      <c r="B111" s="109"/>
      <c r="C111" s="110" t="s">
        <v>179</v>
      </c>
      <c r="D111" s="111">
        <v>80000</v>
      </c>
      <c r="E111" s="112">
        <v>0</v>
      </c>
      <c r="F111" s="153">
        <v>0</v>
      </c>
      <c r="G111" s="153">
        <v>8539.99</v>
      </c>
      <c r="H111" s="153">
        <v>0</v>
      </c>
      <c r="I111" s="153">
        <v>0</v>
      </c>
      <c r="J111" s="153">
        <v>0</v>
      </c>
      <c r="K111" s="153">
        <v>0</v>
      </c>
      <c r="L111" s="153">
        <v>0</v>
      </c>
      <c r="M111" s="153">
        <v>0</v>
      </c>
      <c r="N111" s="153">
        <v>5000</v>
      </c>
      <c r="O111" s="153">
        <v>450</v>
      </c>
      <c r="P111" s="154">
        <v>0</v>
      </c>
      <c r="Q111" s="40">
        <v>13989.99</v>
      </c>
      <c r="R111" s="33">
        <v>0.17487487499999999</v>
      </c>
      <c r="S111" s="42"/>
      <c r="U111" s="123"/>
    </row>
    <row r="112" spans="1:24" x14ac:dyDescent="0.25">
      <c r="A112" s="26" t="s">
        <v>180</v>
      </c>
      <c r="B112" s="109"/>
      <c r="C112" s="110" t="s">
        <v>181</v>
      </c>
      <c r="D112" s="111">
        <v>0</v>
      </c>
      <c r="E112" s="112">
        <v>0</v>
      </c>
      <c r="F112" s="153">
        <v>0</v>
      </c>
      <c r="G112" s="153">
        <v>0</v>
      </c>
      <c r="H112" s="153">
        <v>0</v>
      </c>
      <c r="I112" s="153">
        <v>0</v>
      </c>
      <c r="J112" s="153">
        <v>0</v>
      </c>
      <c r="K112" s="153">
        <v>0</v>
      </c>
      <c r="L112" s="153">
        <v>0</v>
      </c>
      <c r="M112" s="153">
        <v>0</v>
      </c>
      <c r="N112" s="153">
        <v>0</v>
      </c>
      <c r="O112" s="153">
        <v>0</v>
      </c>
      <c r="P112" s="154">
        <v>0</v>
      </c>
      <c r="Q112" s="40">
        <v>0</v>
      </c>
      <c r="R112" s="33">
        <v>0</v>
      </c>
      <c r="S112" s="42"/>
      <c r="U112" s="123"/>
    </row>
    <row r="113" spans="1:24" x14ac:dyDescent="0.25">
      <c r="A113" s="26"/>
      <c r="B113" s="109"/>
      <c r="C113" s="110"/>
      <c r="D113" s="111"/>
      <c r="E113" s="112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6"/>
      <c r="Q113" s="157"/>
      <c r="R113" s="36"/>
      <c r="S113" s="42"/>
      <c r="T113" s="42"/>
      <c r="U113" s="123"/>
    </row>
    <row r="114" spans="1:24" x14ac:dyDescent="0.25">
      <c r="A114" s="303"/>
      <c r="B114" s="266" t="s">
        <v>182</v>
      </c>
      <c r="C114" s="267"/>
      <c r="D114" s="158">
        <v>27008076.23</v>
      </c>
      <c r="E114" s="159">
        <v>1168492.51</v>
      </c>
      <c r="F114" s="86">
        <v>888133.02000000014</v>
      </c>
      <c r="G114" s="86">
        <v>921079.86</v>
      </c>
      <c r="H114" s="86">
        <v>1131072.0500000003</v>
      </c>
      <c r="I114" s="86">
        <v>2028078.1099999999</v>
      </c>
      <c r="J114" s="86">
        <v>2141667.61</v>
      </c>
      <c r="K114" s="86">
        <v>1964475.2000000002</v>
      </c>
      <c r="L114" s="86">
        <v>1300412.1500000001</v>
      </c>
      <c r="M114" s="86">
        <v>2079019.5300000003</v>
      </c>
      <c r="N114" s="86">
        <v>1742845.23</v>
      </c>
      <c r="O114" s="86">
        <v>2355830.02</v>
      </c>
      <c r="P114" s="160">
        <v>2196633.5499999998</v>
      </c>
      <c r="Q114" s="108">
        <v>19917738.84</v>
      </c>
      <c r="R114" s="85">
        <v>0.73747343832937629</v>
      </c>
      <c r="S114" s="42"/>
      <c r="T114" s="42"/>
      <c r="U114" s="123"/>
    </row>
    <row r="115" spans="1:24" x14ac:dyDescent="0.25">
      <c r="A115" s="22"/>
      <c r="D115" s="161"/>
      <c r="E115" s="161"/>
      <c r="F115" s="162"/>
      <c r="G115" s="162"/>
      <c r="H115" s="162"/>
      <c r="I115" s="162"/>
      <c r="J115" s="162"/>
      <c r="K115" s="162"/>
      <c r="L115" s="162"/>
      <c r="M115" s="163"/>
      <c r="N115" s="163"/>
      <c r="O115" s="163"/>
      <c r="P115" s="163"/>
      <c r="Q115" s="163"/>
      <c r="R115" s="117"/>
      <c r="T115" s="42"/>
    </row>
    <row r="116" spans="1:24" x14ac:dyDescent="0.25">
      <c r="A116" s="303" t="s">
        <v>183</v>
      </c>
      <c r="B116" s="266"/>
      <c r="C116" s="267" t="s">
        <v>184</v>
      </c>
      <c r="D116" s="164">
        <v>0</v>
      </c>
      <c r="E116" s="159">
        <v>5067.7800000000007</v>
      </c>
      <c r="F116" s="86">
        <v>5134.1400000000003</v>
      </c>
      <c r="G116" s="86">
        <v>5293.1100000000006</v>
      </c>
      <c r="H116" s="86">
        <v>5343.9400000000005</v>
      </c>
      <c r="I116" s="86">
        <v>5324.31</v>
      </c>
      <c r="J116" s="86">
        <v>5754.1200000000008</v>
      </c>
      <c r="K116" s="86">
        <v>5861.56</v>
      </c>
      <c r="L116" s="86">
        <v>6194.59</v>
      </c>
      <c r="M116" s="86">
        <v>6191.89</v>
      </c>
      <c r="N116" s="86">
        <v>6006.6100000000006</v>
      </c>
      <c r="O116" s="86">
        <v>5005.3100000000004</v>
      </c>
      <c r="P116" s="160">
        <v>4897.21</v>
      </c>
      <c r="Q116" s="108">
        <v>66074.570000000007</v>
      </c>
      <c r="R116" s="85">
        <v>0</v>
      </c>
      <c r="T116" s="42"/>
    </row>
    <row r="117" spans="1:24" x14ac:dyDescent="0.25">
      <c r="A117" s="165" t="s">
        <v>185</v>
      </c>
      <c r="B117" s="128"/>
      <c r="C117" s="147" t="s">
        <v>186</v>
      </c>
      <c r="D117" s="166">
        <v>0</v>
      </c>
      <c r="E117" s="167">
        <v>5029.18</v>
      </c>
      <c r="F117" s="168">
        <v>5095.54</v>
      </c>
      <c r="G117" s="168">
        <v>5254.51</v>
      </c>
      <c r="H117" s="168">
        <v>5305.34</v>
      </c>
      <c r="I117" s="168">
        <v>5285.71</v>
      </c>
      <c r="J117" s="168">
        <v>5715.52</v>
      </c>
      <c r="K117" s="169">
        <v>5822.96</v>
      </c>
      <c r="L117" s="170">
        <v>6155.99</v>
      </c>
      <c r="M117" s="170">
        <v>6153.29</v>
      </c>
      <c r="N117" s="170">
        <v>5968.01</v>
      </c>
      <c r="O117" s="170">
        <v>4966.71</v>
      </c>
      <c r="P117" s="171">
        <v>4858.6099999999997</v>
      </c>
      <c r="Q117" s="172">
        <v>65611.37</v>
      </c>
      <c r="R117" s="33">
        <v>0</v>
      </c>
      <c r="S117" s="42"/>
      <c r="T117" s="42"/>
      <c r="U117" s="42"/>
      <c r="V117" s="42"/>
      <c r="W117" s="42"/>
      <c r="X117" s="42"/>
    </row>
    <row r="118" spans="1:24" x14ac:dyDescent="0.25">
      <c r="A118" s="173" t="s">
        <v>187</v>
      </c>
      <c r="B118" s="128"/>
      <c r="C118" s="147" t="s">
        <v>188</v>
      </c>
      <c r="D118" s="166">
        <v>0</v>
      </c>
      <c r="E118" s="167">
        <v>38.6</v>
      </c>
      <c r="F118" s="168">
        <v>38.6</v>
      </c>
      <c r="G118" s="168">
        <v>38.6</v>
      </c>
      <c r="H118" s="168">
        <v>38.6</v>
      </c>
      <c r="I118" s="168">
        <v>38.6</v>
      </c>
      <c r="J118" s="168">
        <v>38.6</v>
      </c>
      <c r="K118" s="168">
        <v>38.6</v>
      </c>
      <c r="L118" s="168">
        <v>38.6</v>
      </c>
      <c r="M118" s="168">
        <v>38.6</v>
      </c>
      <c r="N118" s="168">
        <v>38.6</v>
      </c>
      <c r="O118" s="168">
        <v>38.6</v>
      </c>
      <c r="P118" s="174">
        <v>38.6</v>
      </c>
      <c r="Q118" s="172">
        <v>463.2000000000001</v>
      </c>
      <c r="R118" s="33">
        <v>0</v>
      </c>
    </row>
    <row r="119" spans="1:24" x14ac:dyDescent="0.25">
      <c r="A119" s="173" t="s">
        <v>189</v>
      </c>
      <c r="B119" s="128"/>
      <c r="C119" s="147" t="s">
        <v>190</v>
      </c>
      <c r="D119" s="166">
        <v>0</v>
      </c>
      <c r="E119" s="175">
        <v>0</v>
      </c>
      <c r="F119" s="176">
        <v>0</v>
      </c>
      <c r="G119" s="176">
        <v>0</v>
      </c>
      <c r="H119" s="176">
        <v>0</v>
      </c>
      <c r="I119" s="176">
        <v>0</v>
      </c>
      <c r="J119" s="176">
        <v>0</v>
      </c>
      <c r="K119" s="153">
        <v>0</v>
      </c>
      <c r="L119" s="153">
        <v>0</v>
      </c>
      <c r="M119" s="153">
        <v>0</v>
      </c>
      <c r="N119" s="153">
        <v>0</v>
      </c>
      <c r="O119" s="153">
        <v>0</v>
      </c>
      <c r="P119" s="177">
        <v>0</v>
      </c>
      <c r="Q119" s="172">
        <v>0</v>
      </c>
      <c r="R119" s="33">
        <v>0</v>
      </c>
    </row>
    <row r="120" spans="1:24" x14ac:dyDescent="0.25">
      <c r="A120" s="178"/>
      <c r="D120" s="161"/>
      <c r="E120" s="161"/>
      <c r="F120" s="179"/>
      <c r="G120" s="179"/>
      <c r="H120" s="179"/>
      <c r="I120" s="179"/>
      <c r="J120" s="179"/>
      <c r="K120" s="179"/>
      <c r="L120" s="179"/>
      <c r="M120" s="179"/>
      <c r="N120" s="179"/>
      <c r="O120" s="180"/>
      <c r="P120" s="180"/>
      <c r="Q120" s="180"/>
      <c r="R120" s="117"/>
      <c r="T120" s="42"/>
    </row>
    <row r="121" spans="1:24" x14ac:dyDescent="0.25">
      <c r="A121" s="303"/>
      <c r="B121" s="266" t="s">
        <v>191</v>
      </c>
      <c r="C121" s="278" t="s">
        <v>192</v>
      </c>
      <c r="D121" s="181">
        <v>27008076.23</v>
      </c>
      <c r="E121" s="182">
        <v>1173560.29</v>
      </c>
      <c r="F121" s="86">
        <v>893267.16000000015</v>
      </c>
      <c r="G121" s="86">
        <v>926372.97</v>
      </c>
      <c r="H121" s="86">
        <v>1136415.9900000002</v>
      </c>
      <c r="I121" s="86">
        <v>2033402.42</v>
      </c>
      <c r="J121" s="86">
        <v>2147421.73</v>
      </c>
      <c r="K121" s="86">
        <v>1970336.7600000002</v>
      </c>
      <c r="L121" s="86">
        <v>1306606.7400000002</v>
      </c>
      <c r="M121" s="86">
        <v>2085211.4200000002</v>
      </c>
      <c r="N121" s="86">
        <v>1748851.84</v>
      </c>
      <c r="O121" s="86">
        <v>2360835.33</v>
      </c>
      <c r="P121" s="158">
        <v>2201530.7599999998</v>
      </c>
      <c r="Q121" s="121">
        <v>19983813.41</v>
      </c>
      <c r="R121" s="85">
        <v>0.73991991283712399</v>
      </c>
      <c r="T121" s="42"/>
    </row>
    <row r="122" spans="1:24" x14ac:dyDescent="0.25">
      <c r="A122" s="183"/>
      <c r="B122" s="129"/>
      <c r="C122" s="129"/>
      <c r="D122" s="184"/>
      <c r="E122" s="185"/>
      <c r="F122" s="185"/>
      <c r="G122" s="185"/>
      <c r="H122" s="185"/>
      <c r="I122" s="185"/>
      <c r="J122" s="185"/>
      <c r="K122" s="185"/>
      <c r="L122" s="185"/>
      <c r="M122" s="185"/>
      <c r="N122" s="185"/>
      <c r="O122" s="186"/>
      <c r="P122" s="186"/>
      <c r="Q122" s="186"/>
      <c r="R122" s="187"/>
    </row>
    <row r="123" spans="1:24" x14ac:dyDescent="0.25">
      <c r="A123" s="304">
        <v>7</v>
      </c>
      <c r="B123" s="270" t="s">
        <v>193</v>
      </c>
      <c r="C123" s="275"/>
      <c r="D123" s="188">
        <v>0</v>
      </c>
      <c r="E123" s="188">
        <v>0</v>
      </c>
      <c r="F123" s="98">
        <v>0</v>
      </c>
      <c r="G123" s="98">
        <v>0</v>
      </c>
      <c r="H123" s="98">
        <v>0</v>
      </c>
      <c r="I123" s="98">
        <v>0</v>
      </c>
      <c r="J123" s="98">
        <v>0</v>
      </c>
      <c r="K123" s="98">
        <v>0</v>
      </c>
      <c r="L123" s="98">
        <v>0</v>
      </c>
      <c r="M123" s="98">
        <v>0</v>
      </c>
      <c r="N123" s="98">
        <v>0</v>
      </c>
      <c r="O123" s="98">
        <v>0</v>
      </c>
      <c r="P123" s="152">
        <v>0</v>
      </c>
      <c r="Q123" s="121">
        <v>0</v>
      </c>
      <c r="R123" s="85" t="s">
        <v>16</v>
      </c>
    </row>
    <row r="124" spans="1:24" x14ac:dyDescent="0.25">
      <c r="A124" s="178"/>
      <c r="B124" s="189"/>
      <c r="C124" s="189"/>
      <c r="D124" s="190"/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3"/>
      <c r="P124" s="193"/>
      <c r="Q124" s="193"/>
      <c r="R124" s="194"/>
    </row>
    <row r="125" spans="1:24" x14ac:dyDescent="0.25">
      <c r="A125" s="195" t="s">
        <v>194</v>
      </c>
      <c r="B125" s="69"/>
      <c r="C125" s="69"/>
      <c r="D125" s="70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196"/>
    </row>
    <row r="126" spans="1:24" x14ac:dyDescent="0.25">
      <c r="A126" s="178"/>
      <c r="B126" s="7"/>
      <c r="C126" s="7"/>
      <c r="D126" s="197"/>
      <c r="E126" s="75"/>
      <c r="F126" s="75"/>
      <c r="G126" s="75"/>
      <c r="H126" s="75"/>
      <c r="I126" s="75"/>
      <c r="J126" s="75"/>
      <c r="K126" s="76"/>
      <c r="L126" s="76"/>
      <c r="M126" s="76"/>
      <c r="N126" s="76"/>
      <c r="O126" s="77"/>
      <c r="P126" s="77"/>
      <c r="Q126" s="77"/>
      <c r="R126" s="198"/>
    </row>
    <row r="127" spans="1:24" ht="25.5" x14ac:dyDescent="0.25">
      <c r="A127" s="305"/>
      <c r="B127" s="306"/>
      <c r="C127" s="307"/>
      <c r="D127" s="78" t="s">
        <v>2</v>
      </c>
      <c r="E127" s="16" t="s">
        <v>3</v>
      </c>
      <c r="F127" s="17" t="s">
        <v>4</v>
      </c>
      <c r="G127" s="17" t="s">
        <v>5</v>
      </c>
      <c r="H127" s="17" t="s">
        <v>6</v>
      </c>
      <c r="I127" s="17" t="s">
        <v>7</v>
      </c>
      <c r="J127" s="17" t="s">
        <v>8</v>
      </c>
      <c r="K127" s="17" t="s">
        <v>9</v>
      </c>
      <c r="L127" s="17" t="s">
        <v>10</v>
      </c>
      <c r="M127" s="17" t="s">
        <v>11</v>
      </c>
      <c r="N127" s="17" t="s">
        <v>12</v>
      </c>
      <c r="O127" s="18" t="s">
        <v>13</v>
      </c>
      <c r="P127" s="79" t="s">
        <v>14</v>
      </c>
      <c r="Q127" s="18" t="s">
        <v>15</v>
      </c>
      <c r="R127" s="199" t="s">
        <v>16</v>
      </c>
    </row>
    <row r="128" spans="1:24" ht="29.25" customHeight="1" x14ac:dyDescent="0.25">
      <c r="A128" s="295">
        <v>8</v>
      </c>
      <c r="B128" s="279" t="s">
        <v>195</v>
      </c>
      <c r="C128" s="276"/>
      <c r="D128" s="202">
        <v>275000</v>
      </c>
      <c r="E128" s="203">
        <v>0</v>
      </c>
      <c r="F128" s="94">
        <v>7964</v>
      </c>
      <c r="G128" s="94">
        <v>9537.98</v>
      </c>
      <c r="H128" s="94">
        <v>3050</v>
      </c>
      <c r="I128" s="94">
        <v>0</v>
      </c>
      <c r="J128" s="94">
        <v>25800</v>
      </c>
      <c r="K128" s="94">
        <v>6956</v>
      </c>
      <c r="L128" s="94">
        <v>26569.379999999997</v>
      </c>
      <c r="M128" s="94">
        <v>0</v>
      </c>
      <c r="N128" s="94">
        <v>1094.5999999999999</v>
      </c>
      <c r="O128" s="204">
        <v>5022.279999999997</v>
      </c>
      <c r="P128" s="205">
        <v>8051.77</v>
      </c>
      <c r="Q128" s="206">
        <v>94046.01</v>
      </c>
      <c r="R128" s="207">
        <v>0.34198549090909092</v>
      </c>
    </row>
    <row r="129" spans="1:18" x14ac:dyDescent="0.25">
      <c r="A129" s="208" t="s">
        <v>196</v>
      </c>
      <c r="B129" s="9"/>
      <c r="C129" s="10" t="s">
        <v>197</v>
      </c>
      <c r="D129" s="209">
        <v>65000</v>
      </c>
      <c r="E129" s="210">
        <v>0</v>
      </c>
      <c r="F129" s="211">
        <v>7964</v>
      </c>
      <c r="G129" s="211">
        <v>9537.98</v>
      </c>
      <c r="H129" s="211">
        <v>3050</v>
      </c>
      <c r="I129" s="211">
        <v>0</v>
      </c>
      <c r="J129" s="211">
        <v>0</v>
      </c>
      <c r="K129" s="211">
        <v>0</v>
      </c>
      <c r="L129" s="211">
        <v>0</v>
      </c>
      <c r="M129" s="211">
        <v>0</v>
      </c>
      <c r="N129" s="211">
        <v>0</v>
      </c>
      <c r="O129" s="211">
        <v>0</v>
      </c>
      <c r="P129" s="211">
        <v>1553</v>
      </c>
      <c r="Q129" s="40">
        <v>22104.98</v>
      </c>
      <c r="R129" s="33">
        <v>0.34007661538461537</v>
      </c>
    </row>
    <row r="130" spans="1:18" x14ac:dyDescent="0.25">
      <c r="A130" s="208" t="s">
        <v>198</v>
      </c>
      <c r="B130" s="9"/>
      <c r="C130" s="10" t="s">
        <v>199</v>
      </c>
      <c r="D130" s="209">
        <v>45000</v>
      </c>
      <c r="E130" s="212">
        <v>0</v>
      </c>
      <c r="F130" s="211">
        <v>0</v>
      </c>
      <c r="G130" s="211">
        <v>0</v>
      </c>
      <c r="H130" s="211">
        <v>0</v>
      </c>
      <c r="I130" s="211">
        <v>0</v>
      </c>
      <c r="J130" s="211">
        <v>0</v>
      </c>
      <c r="K130" s="211">
        <v>0</v>
      </c>
      <c r="L130" s="211">
        <v>0</v>
      </c>
      <c r="M130" s="211">
        <v>0</v>
      </c>
      <c r="N130" s="211">
        <v>0</v>
      </c>
      <c r="O130" s="211">
        <v>4438.4999999999973</v>
      </c>
      <c r="P130" s="211">
        <v>998.77</v>
      </c>
      <c r="Q130" s="40">
        <v>5437.2699999999968</v>
      </c>
      <c r="R130" s="33">
        <v>0.12082822222222216</v>
      </c>
    </row>
    <row r="131" spans="1:18" x14ac:dyDescent="0.25">
      <c r="A131" s="208" t="s">
        <v>200</v>
      </c>
      <c r="B131" s="213"/>
      <c r="C131" s="214" t="s">
        <v>201</v>
      </c>
      <c r="D131" s="209">
        <v>45000</v>
      </c>
      <c r="E131" s="212">
        <v>0</v>
      </c>
      <c r="F131" s="211">
        <v>0</v>
      </c>
      <c r="G131" s="211">
        <v>0</v>
      </c>
      <c r="H131" s="211">
        <v>0</v>
      </c>
      <c r="I131" s="211">
        <v>0</v>
      </c>
      <c r="J131" s="211">
        <v>25800</v>
      </c>
      <c r="K131" s="211">
        <v>6956</v>
      </c>
      <c r="L131" s="211">
        <v>26569.379999999997</v>
      </c>
      <c r="M131" s="211">
        <v>0</v>
      </c>
      <c r="N131" s="211">
        <v>1094.5999999999999</v>
      </c>
      <c r="O131" s="211">
        <v>0</v>
      </c>
      <c r="P131" s="211">
        <v>5500</v>
      </c>
      <c r="Q131" s="40">
        <v>65919.98</v>
      </c>
      <c r="R131" s="33">
        <v>1.4648884444444443</v>
      </c>
    </row>
    <row r="132" spans="1:18" x14ac:dyDescent="0.25">
      <c r="A132" s="208" t="s">
        <v>202</v>
      </c>
      <c r="B132" s="9"/>
      <c r="C132" s="10" t="s">
        <v>203</v>
      </c>
      <c r="D132" s="209">
        <v>120000</v>
      </c>
      <c r="E132" s="212">
        <v>0</v>
      </c>
      <c r="F132" s="211">
        <v>0</v>
      </c>
      <c r="G132" s="211">
        <v>0</v>
      </c>
      <c r="H132" s="211">
        <v>0</v>
      </c>
      <c r="I132" s="211">
        <v>0</v>
      </c>
      <c r="J132" s="211">
        <v>0</v>
      </c>
      <c r="K132" s="211">
        <v>0</v>
      </c>
      <c r="L132" s="211">
        <v>0</v>
      </c>
      <c r="M132" s="211">
        <v>0</v>
      </c>
      <c r="N132" s="211">
        <v>0</v>
      </c>
      <c r="O132" s="211">
        <v>0</v>
      </c>
      <c r="P132" s="211">
        <v>0</v>
      </c>
      <c r="Q132" s="40">
        <v>0</v>
      </c>
      <c r="R132" s="33">
        <v>0</v>
      </c>
    </row>
    <row r="133" spans="1:18" x14ac:dyDescent="0.25">
      <c r="A133" s="208" t="s">
        <v>204</v>
      </c>
      <c r="B133" s="9"/>
      <c r="C133" s="10" t="s">
        <v>205</v>
      </c>
      <c r="D133" s="209">
        <v>0</v>
      </c>
      <c r="E133" s="212">
        <v>0</v>
      </c>
      <c r="F133" s="211">
        <v>0</v>
      </c>
      <c r="G133" s="211">
        <v>0</v>
      </c>
      <c r="H133" s="211">
        <v>0</v>
      </c>
      <c r="I133" s="211">
        <v>0</v>
      </c>
      <c r="J133" s="211">
        <v>0</v>
      </c>
      <c r="K133" s="211">
        <v>0</v>
      </c>
      <c r="L133" s="211">
        <v>0</v>
      </c>
      <c r="M133" s="211">
        <v>0</v>
      </c>
      <c r="N133" s="211">
        <v>0</v>
      </c>
      <c r="O133" s="211">
        <v>583.78</v>
      </c>
      <c r="P133" s="211">
        <v>0</v>
      </c>
      <c r="Q133" s="40">
        <v>583.78</v>
      </c>
      <c r="R133" s="33">
        <v>0</v>
      </c>
    </row>
    <row r="134" spans="1:18" x14ac:dyDescent="0.25">
      <c r="A134" s="215" t="s">
        <v>206</v>
      </c>
      <c r="B134" s="9"/>
      <c r="C134" s="10" t="s">
        <v>207</v>
      </c>
      <c r="D134" s="209">
        <v>0</v>
      </c>
      <c r="E134" s="212">
        <v>0</v>
      </c>
      <c r="F134" s="211">
        <v>0</v>
      </c>
      <c r="G134" s="211">
        <v>0</v>
      </c>
      <c r="H134" s="211">
        <v>0</v>
      </c>
      <c r="I134" s="211">
        <v>0</v>
      </c>
      <c r="J134" s="211">
        <v>0</v>
      </c>
      <c r="K134" s="211">
        <v>0</v>
      </c>
      <c r="L134" s="211">
        <v>0</v>
      </c>
      <c r="M134" s="211">
        <v>0</v>
      </c>
      <c r="N134" s="211">
        <v>0</v>
      </c>
      <c r="O134" s="211">
        <v>0</v>
      </c>
      <c r="P134" s="211">
        <v>0</v>
      </c>
      <c r="Q134" s="40">
        <v>0</v>
      </c>
      <c r="R134" s="33">
        <v>0</v>
      </c>
    </row>
    <row r="135" spans="1:18" x14ac:dyDescent="0.25">
      <c r="A135" s="178"/>
      <c r="B135" s="7"/>
      <c r="C135" s="7"/>
      <c r="D135" s="197"/>
      <c r="E135" s="75"/>
      <c r="F135" s="76"/>
      <c r="G135" s="76"/>
      <c r="H135" s="76"/>
      <c r="I135" s="76"/>
      <c r="J135" s="76"/>
      <c r="K135" s="76"/>
      <c r="L135" s="76"/>
      <c r="M135" s="76"/>
      <c r="N135" s="76"/>
      <c r="O135" s="77"/>
      <c r="P135" s="77"/>
      <c r="Q135" s="77"/>
      <c r="R135" s="198"/>
    </row>
    <row r="136" spans="1:18" ht="28.5" customHeight="1" x14ac:dyDescent="0.25">
      <c r="A136" s="295">
        <v>9</v>
      </c>
      <c r="B136" s="279" t="s">
        <v>208</v>
      </c>
      <c r="C136" s="276"/>
      <c r="D136" s="202">
        <f>SUM(D137:D142)</f>
        <v>0</v>
      </c>
      <c r="E136" s="203">
        <f>SUM(E137:E142)</f>
        <v>0</v>
      </c>
      <c r="F136" s="203">
        <f t="shared" ref="F136:P136" si="0">SUM(F137:F142)</f>
        <v>0</v>
      </c>
      <c r="G136" s="203">
        <f t="shared" si="0"/>
        <v>0</v>
      </c>
      <c r="H136" s="203">
        <f t="shared" si="0"/>
        <v>0</v>
      </c>
      <c r="I136" s="203">
        <f t="shared" si="0"/>
        <v>0</v>
      </c>
      <c r="J136" s="203">
        <f t="shared" si="0"/>
        <v>0</v>
      </c>
      <c r="K136" s="203">
        <f t="shared" si="0"/>
        <v>0</v>
      </c>
      <c r="L136" s="203">
        <f t="shared" si="0"/>
        <v>0</v>
      </c>
      <c r="M136" s="203">
        <f t="shared" si="0"/>
        <v>0</v>
      </c>
      <c r="N136" s="203">
        <f t="shared" si="0"/>
        <v>0</v>
      </c>
      <c r="O136" s="203">
        <f t="shared" si="0"/>
        <v>0</v>
      </c>
      <c r="P136" s="205">
        <f t="shared" si="0"/>
        <v>0</v>
      </c>
      <c r="Q136" s="100">
        <f>SUM(E136:P136)</f>
        <v>0</v>
      </c>
      <c r="R136" s="85" t="s">
        <v>16</v>
      </c>
    </row>
    <row r="137" spans="1:18" x14ac:dyDescent="0.25">
      <c r="A137" s="208" t="s">
        <v>209</v>
      </c>
      <c r="B137" s="9"/>
      <c r="C137" s="10" t="s">
        <v>197</v>
      </c>
      <c r="D137" s="209">
        <v>0</v>
      </c>
      <c r="E137" s="210">
        <v>0</v>
      </c>
      <c r="F137" s="210">
        <v>0</v>
      </c>
      <c r="G137" s="210">
        <v>0</v>
      </c>
      <c r="H137" s="210">
        <v>0</v>
      </c>
      <c r="I137" s="210">
        <v>0</v>
      </c>
      <c r="J137" s="210">
        <v>0</v>
      </c>
      <c r="K137" s="210">
        <v>0</v>
      </c>
      <c r="L137" s="210">
        <v>0</v>
      </c>
      <c r="M137" s="210">
        <v>0</v>
      </c>
      <c r="N137" s="210">
        <v>0</v>
      </c>
      <c r="O137" s="210">
        <v>0</v>
      </c>
      <c r="P137" s="210">
        <v>0</v>
      </c>
      <c r="Q137" s="40">
        <f t="shared" ref="Q137:Q142" si="1">SUM(E137:P137)</f>
        <v>0</v>
      </c>
      <c r="R137" s="33">
        <v>0</v>
      </c>
    </row>
    <row r="138" spans="1:18" x14ac:dyDescent="0.25">
      <c r="A138" s="208" t="s">
        <v>210</v>
      </c>
      <c r="B138" s="9"/>
      <c r="C138" s="10" t="s">
        <v>199</v>
      </c>
      <c r="D138" s="209">
        <v>0</v>
      </c>
      <c r="E138" s="212">
        <v>0</v>
      </c>
      <c r="F138" s="212">
        <v>0</v>
      </c>
      <c r="G138" s="212">
        <v>0</v>
      </c>
      <c r="H138" s="212">
        <v>0</v>
      </c>
      <c r="I138" s="212">
        <v>0</v>
      </c>
      <c r="J138" s="212">
        <v>0</v>
      </c>
      <c r="K138" s="212">
        <v>0</v>
      </c>
      <c r="L138" s="212">
        <v>0</v>
      </c>
      <c r="M138" s="212">
        <v>0</v>
      </c>
      <c r="N138" s="212">
        <v>0</v>
      </c>
      <c r="O138" s="212">
        <v>0</v>
      </c>
      <c r="P138" s="212">
        <v>0</v>
      </c>
      <c r="Q138" s="40">
        <f t="shared" si="1"/>
        <v>0</v>
      </c>
      <c r="R138" s="33">
        <v>0</v>
      </c>
    </row>
    <row r="139" spans="1:18" x14ac:dyDescent="0.25">
      <c r="A139" s="208" t="s">
        <v>211</v>
      </c>
      <c r="B139" s="213"/>
      <c r="C139" s="214" t="s">
        <v>201</v>
      </c>
      <c r="D139" s="209">
        <v>0</v>
      </c>
      <c r="E139" s="212">
        <v>0</v>
      </c>
      <c r="F139" s="212">
        <v>0</v>
      </c>
      <c r="G139" s="212">
        <v>0</v>
      </c>
      <c r="H139" s="212">
        <v>0</v>
      </c>
      <c r="I139" s="212">
        <v>0</v>
      </c>
      <c r="J139" s="212">
        <v>0</v>
      </c>
      <c r="K139" s="212">
        <v>0</v>
      </c>
      <c r="L139" s="212">
        <v>0</v>
      </c>
      <c r="M139" s="212">
        <v>0</v>
      </c>
      <c r="N139" s="212">
        <v>0</v>
      </c>
      <c r="O139" s="212">
        <v>0</v>
      </c>
      <c r="P139" s="212">
        <v>0</v>
      </c>
      <c r="Q139" s="40">
        <f t="shared" si="1"/>
        <v>0</v>
      </c>
      <c r="R139" s="33">
        <v>0</v>
      </c>
    </row>
    <row r="140" spans="1:18" x14ac:dyDescent="0.25">
      <c r="A140" s="208" t="s">
        <v>212</v>
      </c>
      <c r="B140" s="9"/>
      <c r="C140" s="10" t="s">
        <v>203</v>
      </c>
      <c r="D140" s="209">
        <v>0</v>
      </c>
      <c r="E140" s="212">
        <v>0</v>
      </c>
      <c r="F140" s="212">
        <v>0</v>
      </c>
      <c r="G140" s="212">
        <v>0</v>
      </c>
      <c r="H140" s="212">
        <v>0</v>
      </c>
      <c r="I140" s="212">
        <v>0</v>
      </c>
      <c r="J140" s="212">
        <v>0</v>
      </c>
      <c r="K140" s="212">
        <v>0</v>
      </c>
      <c r="L140" s="212">
        <v>0</v>
      </c>
      <c r="M140" s="212">
        <v>0</v>
      </c>
      <c r="N140" s="212">
        <v>0</v>
      </c>
      <c r="O140" s="212">
        <v>0</v>
      </c>
      <c r="P140" s="212">
        <v>0</v>
      </c>
      <c r="Q140" s="40">
        <f t="shared" si="1"/>
        <v>0</v>
      </c>
      <c r="R140" s="33">
        <v>0</v>
      </c>
    </row>
    <row r="141" spans="1:18" x14ac:dyDescent="0.25">
      <c r="A141" s="208" t="s">
        <v>213</v>
      </c>
      <c r="B141" s="9"/>
      <c r="C141" s="10" t="s">
        <v>205</v>
      </c>
      <c r="D141" s="209">
        <v>0</v>
      </c>
      <c r="E141" s="212">
        <v>0</v>
      </c>
      <c r="F141" s="212">
        <v>0</v>
      </c>
      <c r="G141" s="212">
        <v>0</v>
      </c>
      <c r="H141" s="212">
        <v>0</v>
      </c>
      <c r="I141" s="212">
        <v>0</v>
      </c>
      <c r="J141" s="212">
        <v>0</v>
      </c>
      <c r="K141" s="212">
        <v>0</v>
      </c>
      <c r="L141" s="212">
        <v>0</v>
      </c>
      <c r="M141" s="212">
        <v>0</v>
      </c>
      <c r="N141" s="212">
        <v>0</v>
      </c>
      <c r="O141" s="212">
        <v>0</v>
      </c>
      <c r="P141" s="212">
        <v>0</v>
      </c>
      <c r="Q141" s="40">
        <f t="shared" si="1"/>
        <v>0</v>
      </c>
      <c r="R141" s="33">
        <v>0</v>
      </c>
    </row>
    <row r="142" spans="1:18" x14ac:dyDescent="0.25">
      <c r="A142" s="215" t="s">
        <v>214</v>
      </c>
      <c r="B142" s="9"/>
      <c r="C142" s="10" t="s">
        <v>207</v>
      </c>
      <c r="D142" s="209">
        <v>0</v>
      </c>
      <c r="E142" s="210">
        <v>0</v>
      </c>
      <c r="F142" s="210">
        <v>0</v>
      </c>
      <c r="G142" s="210">
        <v>0</v>
      </c>
      <c r="H142" s="210">
        <v>0</v>
      </c>
      <c r="I142" s="210">
        <v>0</v>
      </c>
      <c r="J142" s="210">
        <v>0</v>
      </c>
      <c r="K142" s="210">
        <v>0</v>
      </c>
      <c r="L142" s="210">
        <v>0</v>
      </c>
      <c r="M142" s="210">
        <v>0</v>
      </c>
      <c r="N142" s="210">
        <v>0</v>
      </c>
      <c r="O142" s="210">
        <v>0</v>
      </c>
      <c r="P142" s="210">
        <v>0</v>
      </c>
      <c r="Q142" s="40">
        <f t="shared" si="1"/>
        <v>0</v>
      </c>
      <c r="R142" s="33">
        <v>0</v>
      </c>
    </row>
    <row r="143" spans="1:18" x14ac:dyDescent="0.25">
      <c r="A143" s="178"/>
      <c r="B143" s="115"/>
      <c r="C143" s="115"/>
      <c r="D143" s="116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1"/>
      <c r="R143" s="216"/>
    </row>
    <row r="144" spans="1:18" x14ac:dyDescent="0.25">
      <c r="A144" s="295">
        <v>10</v>
      </c>
      <c r="B144" s="279" t="s">
        <v>215</v>
      </c>
      <c r="C144" s="276" t="s">
        <v>216</v>
      </c>
      <c r="D144" s="202">
        <v>0</v>
      </c>
      <c r="E144" s="217">
        <v>0</v>
      </c>
      <c r="F144" s="204">
        <v>0</v>
      </c>
      <c r="G144" s="204">
        <v>0</v>
      </c>
      <c r="H144" s="204">
        <v>0</v>
      </c>
      <c r="I144" s="204">
        <v>0</v>
      </c>
      <c r="J144" s="204">
        <v>0</v>
      </c>
      <c r="K144" s="204">
        <v>0</v>
      </c>
      <c r="L144" s="204">
        <v>0</v>
      </c>
      <c r="M144" s="204">
        <v>0</v>
      </c>
      <c r="N144" s="204">
        <v>0</v>
      </c>
      <c r="O144" s="204">
        <v>0</v>
      </c>
      <c r="P144" s="205">
        <v>0</v>
      </c>
      <c r="Q144" s="100">
        <v>0</v>
      </c>
      <c r="R144" s="85" t="s">
        <v>16</v>
      </c>
    </row>
    <row r="145" spans="1:18" x14ac:dyDescent="0.25">
      <c r="A145" s="215" t="s">
        <v>217</v>
      </c>
      <c r="B145" s="9"/>
      <c r="C145" s="10" t="s">
        <v>197</v>
      </c>
      <c r="D145" s="209">
        <v>0</v>
      </c>
      <c r="E145" s="218">
        <v>0</v>
      </c>
      <c r="F145" s="218">
        <v>0</v>
      </c>
      <c r="G145" s="218">
        <v>0</v>
      </c>
      <c r="H145" s="218">
        <v>0</v>
      </c>
      <c r="I145" s="218">
        <v>0</v>
      </c>
      <c r="J145" s="218">
        <v>0</v>
      </c>
      <c r="K145" s="218">
        <v>0</v>
      </c>
      <c r="L145" s="218">
        <v>0</v>
      </c>
      <c r="M145" s="218">
        <v>0</v>
      </c>
      <c r="N145" s="218">
        <v>0</v>
      </c>
      <c r="O145" s="218">
        <v>0</v>
      </c>
      <c r="P145" s="218">
        <v>0</v>
      </c>
      <c r="Q145" s="40">
        <v>0</v>
      </c>
      <c r="R145" s="33">
        <v>0</v>
      </c>
    </row>
    <row r="146" spans="1:18" x14ac:dyDescent="0.25">
      <c r="A146" s="215" t="s">
        <v>218</v>
      </c>
      <c r="B146" s="9"/>
      <c r="C146" s="10" t="s">
        <v>199</v>
      </c>
      <c r="D146" s="209">
        <v>0</v>
      </c>
      <c r="E146" s="218">
        <v>0</v>
      </c>
      <c r="F146" s="218">
        <v>0</v>
      </c>
      <c r="G146" s="218">
        <v>0</v>
      </c>
      <c r="H146" s="218">
        <v>0</v>
      </c>
      <c r="I146" s="218">
        <v>0</v>
      </c>
      <c r="J146" s="218">
        <v>0</v>
      </c>
      <c r="K146" s="218">
        <v>0</v>
      </c>
      <c r="L146" s="218">
        <v>0</v>
      </c>
      <c r="M146" s="218">
        <v>0</v>
      </c>
      <c r="N146" s="218">
        <v>0</v>
      </c>
      <c r="O146" s="218">
        <v>0</v>
      </c>
      <c r="P146" s="218">
        <v>0</v>
      </c>
      <c r="Q146" s="40">
        <v>0</v>
      </c>
      <c r="R146" s="33">
        <v>0</v>
      </c>
    </row>
    <row r="147" spans="1:18" x14ac:dyDescent="0.25">
      <c r="A147" s="215" t="s">
        <v>219</v>
      </c>
      <c r="B147" s="213"/>
      <c r="C147" s="214" t="s">
        <v>201</v>
      </c>
      <c r="D147" s="209">
        <v>0</v>
      </c>
      <c r="E147" s="218">
        <v>0</v>
      </c>
      <c r="F147" s="218">
        <v>0</v>
      </c>
      <c r="G147" s="218">
        <v>0</v>
      </c>
      <c r="H147" s="218">
        <v>0</v>
      </c>
      <c r="I147" s="218">
        <v>0</v>
      </c>
      <c r="J147" s="218">
        <v>0</v>
      </c>
      <c r="K147" s="218">
        <v>0</v>
      </c>
      <c r="L147" s="218">
        <v>0</v>
      </c>
      <c r="M147" s="218">
        <v>0</v>
      </c>
      <c r="N147" s="218">
        <v>0</v>
      </c>
      <c r="O147" s="218">
        <v>0</v>
      </c>
      <c r="P147" s="218">
        <v>0</v>
      </c>
      <c r="Q147" s="40">
        <v>0</v>
      </c>
      <c r="R147" s="33">
        <v>0</v>
      </c>
    </row>
    <row r="148" spans="1:18" x14ac:dyDescent="0.25">
      <c r="A148" s="215" t="s">
        <v>220</v>
      </c>
      <c r="B148" s="9"/>
      <c r="C148" s="10" t="s">
        <v>203</v>
      </c>
      <c r="D148" s="209">
        <v>0</v>
      </c>
      <c r="E148" s="218">
        <v>0</v>
      </c>
      <c r="F148" s="218">
        <v>0</v>
      </c>
      <c r="G148" s="218">
        <v>0</v>
      </c>
      <c r="H148" s="218">
        <v>0</v>
      </c>
      <c r="I148" s="218">
        <v>0</v>
      </c>
      <c r="J148" s="218">
        <v>0</v>
      </c>
      <c r="K148" s="218">
        <v>0</v>
      </c>
      <c r="L148" s="218">
        <v>0</v>
      </c>
      <c r="M148" s="218">
        <v>0</v>
      </c>
      <c r="N148" s="218">
        <v>0</v>
      </c>
      <c r="O148" s="218">
        <v>0</v>
      </c>
      <c r="P148" s="218">
        <v>0</v>
      </c>
      <c r="Q148" s="40">
        <v>0</v>
      </c>
      <c r="R148" s="33">
        <v>0</v>
      </c>
    </row>
    <row r="149" spans="1:18" x14ac:dyDescent="0.25">
      <c r="A149" s="208" t="s">
        <v>221</v>
      </c>
      <c r="B149" s="9"/>
      <c r="C149" s="10" t="s">
        <v>205</v>
      </c>
      <c r="D149" s="209">
        <v>0</v>
      </c>
      <c r="E149" s="218">
        <v>0</v>
      </c>
      <c r="F149" s="218">
        <v>0</v>
      </c>
      <c r="G149" s="218">
        <v>0</v>
      </c>
      <c r="H149" s="218">
        <v>0</v>
      </c>
      <c r="I149" s="218">
        <v>0</v>
      </c>
      <c r="J149" s="218">
        <v>0</v>
      </c>
      <c r="K149" s="218">
        <v>0</v>
      </c>
      <c r="L149" s="218">
        <v>0</v>
      </c>
      <c r="M149" s="218">
        <v>0</v>
      </c>
      <c r="N149" s="218">
        <v>0</v>
      </c>
      <c r="O149" s="218">
        <v>0</v>
      </c>
      <c r="P149" s="218">
        <v>0</v>
      </c>
      <c r="Q149" s="40">
        <v>0</v>
      </c>
      <c r="R149" s="33">
        <v>0</v>
      </c>
    </row>
    <row r="150" spans="1:18" x14ac:dyDescent="0.25">
      <c r="A150" s="215" t="s">
        <v>222</v>
      </c>
      <c r="B150" s="9"/>
      <c r="C150" s="10" t="s">
        <v>207</v>
      </c>
      <c r="D150" s="209">
        <v>0</v>
      </c>
      <c r="E150" s="218">
        <v>0</v>
      </c>
      <c r="F150" s="218">
        <v>0</v>
      </c>
      <c r="G150" s="218">
        <v>0</v>
      </c>
      <c r="H150" s="218">
        <v>0</v>
      </c>
      <c r="I150" s="218">
        <v>0</v>
      </c>
      <c r="J150" s="218">
        <v>0</v>
      </c>
      <c r="K150" s="218">
        <v>0</v>
      </c>
      <c r="L150" s="218">
        <v>0</v>
      </c>
      <c r="M150" s="218">
        <v>0</v>
      </c>
      <c r="N150" s="218">
        <v>0</v>
      </c>
      <c r="O150" s="218">
        <v>0</v>
      </c>
      <c r="P150" s="218">
        <v>0</v>
      </c>
      <c r="Q150" s="40">
        <v>0</v>
      </c>
      <c r="R150" s="33">
        <v>0</v>
      </c>
    </row>
    <row r="151" spans="1:18" x14ac:dyDescent="0.25">
      <c r="A151" s="178"/>
      <c r="D151" s="219"/>
      <c r="F151" s="76"/>
      <c r="G151" s="76"/>
      <c r="H151" s="76"/>
      <c r="I151" s="76"/>
      <c r="J151" s="76"/>
      <c r="K151" s="76"/>
      <c r="L151" s="76"/>
      <c r="M151" s="76"/>
      <c r="N151" s="76"/>
      <c r="O151" s="77"/>
      <c r="P151" s="77"/>
      <c r="Q151" s="77"/>
      <c r="R151" s="198"/>
    </row>
    <row r="152" spans="1:18" x14ac:dyDescent="0.25">
      <c r="A152" s="195" t="s">
        <v>223</v>
      </c>
      <c r="B152" s="69"/>
      <c r="C152" s="69"/>
      <c r="D152" s="70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196"/>
    </row>
    <row r="153" spans="1:18" x14ac:dyDescent="0.25">
      <c r="A153" s="195"/>
      <c r="B153" s="69"/>
      <c r="C153" s="69"/>
      <c r="D153" s="70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196"/>
    </row>
    <row r="154" spans="1:18" ht="25.5" x14ac:dyDescent="0.25">
      <c r="A154" s="259">
        <v>11</v>
      </c>
      <c r="B154" s="272" t="s">
        <v>224</v>
      </c>
      <c r="C154" s="274"/>
      <c r="D154" s="78" t="s">
        <v>2</v>
      </c>
      <c r="E154" s="16" t="s">
        <v>3</v>
      </c>
      <c r="F154" s="17" t="s">
        <v>4</v>
      </c>
      <c r="G154" s="17" t="s">
        <v>5</v>
      </c>
      <c r="H154" s="17" t="s">
        <v>6</v>
      </c>
      <c r="I154" s="17" t="s">
        <v>7</v>
      </c>
      <c r="J154" s="17" t="s">
        <v>8</v>
      </c>
      <c r="K154" s="17" t="s">
        <v>9</v>
      </c>
      <c r="L154" s="17" t="s">
        <v>10</v>
      </c>
      <c r="M154" s="17" t="s">
        <v>11</v>
      </c>
      <c r="N154" s="17" t="s">
        <v>12</v>
      </c>
      <c r="O154" s="18" t="s">
        <v>13</v>
      </c>
      <c r="P154" s="79" t="s">
        <v>14</v>
      </c>
      <c r="Q154" s="221" t="s">
        <v>15</v>
      </c>
      <c r="R154" s="199" t="s">
        <v>16</v>
      </c>
    </row>
    <row r="155" spans="1:18" x14ac:dyDescent="0.25">
      <c r="A155" s="215" t="s">
        <v>225</v>
      </c>
      <c r="B155" s="222" t="s">
        <v>226</v>
      </c>
      <c r="C155" s="223"/>
      <c r="D155" s="224">
        <v>13842768.710000001</v>
      </c>
      <c r="E155" s="225">
        <v>13842768.710000001</v>
      </c>
      <c r="F155" s="211">
        <v>13928393.67</v>
      </c>
      <c r="G155" s="211">
        <v>14246938.512</v>
      </c>
      <c r="H155" s="211">
        <v>14579733.998</v>
      </c>
      <c r="I155" s="211">
        <v>14674988.843999999</v>
      </c>
      <c r="J155" s="211">
        <v>13911900.349999998</v>
      </c>
      <c r="K155" s="211">
        <v>13615044.155999998</v>
      </c>
      <c r="L155" s="211">
        <v>12889881.341999998</v>
      </c>
      <c r="M155" s="211">
        <v>12814700.537999999</v>
      </c>
      <c r="N155" s="211">
        <v>11955536.957999999</v>
      </c>
      <c r="O155" s="211">
        <v>11426680.077999998</v>
      </c>
      <c r="P155" s="226">
        <v>11028298.787999997</v>
      </c>
      <c r="Q155" s="35">
        <v>13842768.710000001</v>
      </c>
      <c r="R155" s="67">
        <v>1</v>
      </c>
    </row>
    <row r="156" spans="1:18" x14ac:dyDescent="0.25">
      <c r="A156" s="215" t="s">
        <v>227</v>
      </c>
      <c r="B156" s="9" t="s">
        <v>228</v>
      </c>
      <c r="C156" s="10"/>
      <c r="D156" s="209">
        <v>13823149</v>
      </c>
      <c r="E156" s="227">
        <v>1093193</v>
      </c>
      <c r="F156" s="211">
        <v>1075701.912</v>
      </c>
      <c r="G156" s="211">
        <v>1084447.456</v>
      </c>
      <c r="H156" s="211">
        <v>1084447.456</v>
      </c>
      <c r="I156" s="211">
        <v>1084447.456</v>
      </c>
      <c r="J156" s="211">
        <v>1084447.456</v>
      </c>
      <c r="K156" s="211">
        <v>1084447.456</v>
      </c>
      <c r="L156" s="211">
        <v>1084447.456</v>
      </c>
      <c r="M156" s="211">
        <v>1084447.456</v>
      </c>
      <c r="N156" s="211">
        <v>1084447.456</v>
      </c>
      <c r="O156" s="211">
        <v>1084447.456</v>
      </c>
      <c r="P156" s="228">
        <v>1084447.456</v>
      </c>
      <c r="Q156" s="227">
        <v>13013369.472000001</v>
      </c>
      <c r="R156" s="67">
        <v>0.941418592246962</v>
      </c>
    </row>
    <row r="157" spans="1:18" x14ac:dyDescent="0.25">
      <c r="A157" s="215" t="s">
        <v>229</v>
      </c>
      <c r="B157" s="213" t="s">
        <v>230</v>
      </c>
      <c r="C157" s="214"/>
      <c r="D157" s="209">
        <v>-25476073</v>
      </c>
      <c r="E157" s="227">
        <v>-997398.83000000007</v>
      </c>
      <c r="F157" s="211">
        <v>-740595.9800000001</v>
      </c>
      <c r="G157" s="211">
        <v>-728195.44</v>
      </c>
      <c r="H157" s="211">
        <v>-974813.27000000025</v>
      </c>
      <c r="I157" s="211">
        <v>-1830890.43</v>
      </c>
      <c r="J157" s="211">
        <v>-1339350.0399999998</v>
      </c>
      <c r="K157" s="211">
        <v>-1786885.1300000001</v>
      </c>
      <c r="L157" s="211">
        <v>-1113724.3800000001</v>
      </c>
      <c r="M157" s="211">
        <v>-1928293.0100000002</v>
      </c>
      <c r="N157" s="211">
        <v>-1596385.05</v>
      </c>
      <c r="O157" s="211">
        <v>-1462278.7500000002</v>
      </c>
      <c r="P157" s="218">
        <v>-1278374.5599999996</v>
      </c>
      <c r="Q157" s="40">
        <v>-15777184.870000001</v>
      </c>
      <c r="R157" s="229">
        <v>0.61929422442776016</v>
      </c>
    </row>
    <row r="158" spans="1:18" s="311" customFormat="1" ht="26.25" customHeight="1" x14ac:dyDescent="0.25">
      <c r="A158" s="308" t="s">
        <v>231</v>
      </c>
      <c r="B158" s="309" t="s">
        <v>232</v>
      </c>
      <c r="C158" s="310"/>
      <c r="D158" s="39">
        <v>0</v>
      </c>
      <c r="E158" s="32">
        <v>-10169.209999999999</v>
      </c>
      <c r="F158" s="153">
        <v>-8597.0899999999983</v>
      </c>
      <c r="G158" s="153">
        <v>-13918.55</v>
      </c>
      <c r="H158" s="153">
        <v>-11329.34</v>
      </c>
      <c r="I158" s="153">
        <v>-16645.519999999997</v>
      </c>
      <c r="J158" s="153">
        <v>-16153.609999999999</v>
      </c>
      <c r="K158" s="153">
        <v>-15769.14</v>
      </c>
      <c r="L158" s="153">
        <v>-19334.5</v>
      </c>
      <c r="M158" s="153">
        <v>-15318.025999999949</v>
      </c>
      <c r="N158" s="153">
        <v>-15824.685999999982</v>
      </c>
      <c r="O158" s="153">
        <v>-15527.716000000126</v>
      </c>
      <c r="P158" s="153">
        <v>-14867.616000000033</v>
      </c>
      <c r="Q158" s="40">
        <v>-173455.0040000001</v>
      </c>
      <c r="R158" s="229">
        <v>0</v>
      </c>
    </row>
    <row r="159" spans="1:18" x14ac:dyDescent="0.25">
      <c r="A159" s="208" t="s">
        <v>233</v>
      </c>
      <c r="B159" s="9" t="s">
        <v>234</v>
      </c>
      <c r="C159" s="10"/>
      <c r="D159" s="209">
        <v>-275000</v>
      </c>
      <c r="E159" s="230">
        <v>0</v>
      </c>
      <c r="F159" s="211">
        <v>-7964</v>
      </c>
      <c r="G159" s="211">
        <v>-9537.98</v>
      </c>
      <c r="H159" s="211">
        <v>-3050</v>
      </c>
      <c r="I159" s="211">
        <v>0</v>
      </c>
      <c r="J159" s="211">
        <v>-25800</v>
      </c>
      <c r="K159" s="211">
        <v>-6956</v>
      </c>
      <c r="L159" s="211">
        <v>-26569.379999999997</v>
      </c>
      <c r="M159" s="211">
        <v>0</v>
      </c>
      <c r="N159" s="211">
        <v>-1094.5999999999999</v>
      </c>
      <c r="O159" s="211">
        <v>-5022.279999999997</v>
      </c>
      <c r="P159" s="211">
        <v>-8051.77</v>
      </c>
      <c r="Q159" s="227">
        <v>-94046.01</v>
      </c>
      <c r="R159" s="229">
        <v>0.34198549090909092</v>
      </c>
    </row>
    <row r="160" spans="1:18" x14ac:dyDescent="0.25">
      <c r="A160" s="231" t="s">
        <v>235</v>
      </c>
      <c r="B160" s="232" t="s">
        <v>236</v>
      </c>
      <c r="C160" s="189"/>
      <c r="D160" s="233">
        <v>11927924</v>
      </c>
      <c r="E160" s="234">
        <v>0</v>
      </c>
      <c r="F160" s="211">
        <v>0</v>
      </c>
      <c r="G160" s="211">
        <v>0</v>
      </c>
      <c r="H160" s="211">
        <v>0</v>
      </c>
      <c r="I160" s="211">
        <v>0</v>
      </c>
      <c r="J160" s="211">
        <v>0</v>
      </c>
      <c r="K160" s="211">
        <v>0</v>
      </c>
      <c r="L160" s="211">
        <v>0</v>
      </c>
      <c r="M160" s="211">
        <v>0</v>
      </c>
      <c r="N160" s="211">
        <v>0</v>
      </c>
      <c r="O160" s="211">
        <v>0</v>
      </c>
      <c r="P160" s="235">
        <v>0</v>
      </c>
      <c r="Q160" s="227">
        <v>0</v>
      </c>
      <c r="R160" s="229">
        <v>0</v>
      </c>
    </row>
    <row r="161" spans="1:18" x14ac:dyDescent="0.25">
      <c r="A161" s="215" t="s">
        <v>237</v>
      </c>
      <c r="B161" s="9" t="s">
        <v>238</v>
      </c>
      <c r="C161" s="10"/>
      <c r="D161" s="209">
        <v>0</v>
      </c>
      <c r="E161" s="236">
        <v>85624.959999999934</v>
      </c>
      <c r="F161" s="237">
        <v>318544.84199999989</v>
      </c>
      <c r="G161" s="237">
        <v>332795.48600000009</v>
      </c>
      <c r="H161" s="237">
        <v>95254.845999999758</v>
      </c>
      <c r="I161" s="237">
        <v>-763088.49399999995</v>
      </c>
      <c r="J161" s="237">
        <v>-296856.19399999978</v>
      </c>
      <c r="K161" s="237">
        <v>-725162.81400000013</v>
      </c>
      <c r="L161" s="237">
        <v>-75180.80400000012</v>
      </c>
      <c r="M161" s="237">
        <v>-859163.58000000019</v>
      </c>
      <c r="N161" s="237">
        <v>-528856.88</v>
      </c>
      <c r="O161" s="238">
        <v>-398381.29000000033</v>
      </c>
      <c r="P161" s="239">
        <v>-216846.48999999961</v>
      </c>
      <c r="Q161" s="227">
        <v>-3031316.412</v>
      </c>
      <c r="R161" s="229">
        <v>0</v>
      </c>
    </row>
    <row r="162" spans="1:18" x14ac:dyDescent="0.25">
      <c r="A162" s="240"/>
      <c r="B162" s="241"/>
      <c r="D162" s="242"/>
      <c r="E162" s="243"/>
      <c r="F162" s="243"/>
      <c r="G162" s="243"/>
      <c r="H162" s="243"/>
      <c r="I162" s="243"/>
      <c r="J162" s="243"/>
      <c r="K162" s="243"/>
      <c r="L162" s="243"/>
      <c r="M162" s="243"/>
      <c r="N162" s="243"/>
      <c r="O162" s="244"/>
      <c r="P162" s="245"/>
      <c r="Q162" s="246"/>
      <c r="R162" s="247"/>
    </row>
    <row r="163" spans="1:18" x14ac:dyDescent="0.25">
      <c r="A163" s="312"/>
      <c r="B163" s="105" t="s">
        <v>239</v>
      </c>
      <c r="C163" s="106"/>
      <c r="D163" s="107">
        <v>1914844.7100000009</v>
      </c>
      <c r="E163" s="93">
        <v>13928393.67</v>
      </c>
      <c r="F163" s="94">
        <v>14246938.512</v>
      </c>
      <c r="G163" s="94">
        <v>14579733.998</v>
      </c>
      <c r="H163" s="94">
        <v>14674988.843999999</v>
      </c>
      <c r="I163" s="94">
        <v>13911900.349999998</v>
      </c>
      <c r="J163" s="94">
        <v>13615044.155999998</v>
      </c>
      <c r="K163" s="94">
        <v>12889881.341999998</v>
      </c>
      <c r="L163" s="94">
        <v>12814700.537999999</v>
      </c>
      <c r="M163" s="94">
        <v>11955536.957999999</v>
      </c>
      <c r="N163" s="94">
        <v>11426680.077999998</v>
      </c>
      <c r="O163" s="94">
        <v>11028298.787999997</v>
      </c>
      <c r="P163" s="248">
        <v>10811452.297999997</v>
      </c>
      <c r="Q163" s="93">
        <v>10811452.298</v>
      </c>
      <c r="R163" s="199" t="s">
        <v>16</v>
      </c>
    </row>
    <row r="164" spans="1:18" x14ac:dyDescent="0.25">
      <c r="A164" s="178"/>
      <c r="D164" s="249"/>
      <c r="E164" s="200"/>
      <c r="F164" s="200"/>
      <c r="G164" s="200"/>
      <c r="H164" s="200"/>
      <c r="I164" s="200"/>
      <c r="J164" s="200"/>
      <c r="K164" s="200"/>
      <c r="L164" s="200"/>
      <c r="M164" s="200"/>
      <c r="N164" s="200"/>
      <c r="O164" s="201"/>
      <c r="P164" s="201"/>
      <c r="Q164" s="201"/>
      <c r="R164" s="250"/>
    </row>
    <row r="165" spans="1:18" ht="25.5" x14ac:dyDescent="0.25">
      <c r="A165" s="295">
        <v>12</v>
      </c>
      <c r="B165" s="251" t="s">
        <v>240</v>
      </c>
      <c r="C165" s="252"/>
      <c r="D165" s="78" t="s">
        <v>2</v>
      </c>
      <c r="E165" s="16" t="s">
        <v>3</v>
      </c>
      <c r="F165" s="17" t="s">
        <v>4</v>
      </c>
      <c r="G165" s="17" t="s">
        <v>5</v>
      </c>
      <c r="H165" s="17" t="s">
        <v>6</v>
      </c>
      <c r="I165" s="17" t="s">
        <v>7</v>
      </c>
      <c r="J165" s="17" t="s">
        <v>8</v>
      </c>
      <c r="K165" s="17" t="s">
        <v>9</v>
      </c>
      <c r="L165" s="17" t="s">
        <v>10</v>
      </c>
      <c r="M165" s="17" t="s">
        <v>11</v>
      </c>
      <c r="N165" s="17" t="s">
        <v>12</v>
      </c>
      <c r="O165" s="18" t="s">
        <v>13</v>
      </c>
      <c r="P165" s="79" t="s">
        <v>14</v>
      </c>
      <c r="Q165" s="221" t="s">
        <v>15</v>
      </c>
      <c r="R165" s="199" t="s">
        <v>16</v>
      </c>
    </row>
    <row r="166" spans="1:18" x14ac:dyDescent="0.25">
      <c r="A166" s="253" t="s">
        <v>241</v>
      </c>
      <c r="B166" s="223" t="s">
        <v>242</v>
      </c>
      <c r="C166" s="223"/>
      <c r="D166" s="224">
        <v>0</v>
      </c>
      <c r="E166" s="254">
        <v>817485.72</v>
      </c>
      <c r="F166" s="254">
        <v>822944.74</v>
      </c>
      <c r="G166" s="254">
        <v>831622.18</v>
      </c>
      <c r="H166" s="254">
        <v>838417.44</v>
      </c>
      <c r="I166" s="254">
        <v>848696.43</v>
      </c>
      <c r="J166" s="254">
        <v>858576.17</v>
      </c>
      <c r="K166" s="254">
        <v>868159.03</v>
      </c>
      <c r="L166" s="254">
        <v>879838.91</v>
      </c>
      <c r="M166" s="254">
        <v>889043.94</v>
      </c>
      <c r="N166" s="254">
        <v>898497.16</v>
      </c>
      <c r="O166" s="254">
        <v>907720.28</v>
      </c>
      <c r="P166" s="226">
        <v>916495.53</v>
      </c>
      <c r="Q166" s="255">
        <v>889043.94</v>
      </c>
      <c r="R166" s="229">
        <v>0</v>
      </c>
    </row>
    <row r="167" spans="1:18" x14ac:dyDescent="0.25">
      <c r="A167" s="215" t="s">
        <v>243</v>
      </c>
      <c r="B167" s="10" t="s">
        <v>244</v>
      </c>
      <c r="C167" s="10"/>
      <c r="D167" s="209">
        <v>0</v>
      </c>
      <c r="E167" s="254">
        <v>480793.15</v>
      </c>
      <c r="F167" s="254">
        <v>501422.34</v>
      </c>
      <c r="G167" s="254">
        <v>515408.99</v>
      </c>
      <c r="H167" s="254">
        <v>519620.45</v>
      </c>
      <c r="I167" s="254">
        <v>543478.06000000006</v>
      </c>
      <c r="J167" s="254">
        <v>558497.47</v>
      </c>
      <c r="K167" s="254">
        <v>573429.30000000005</v>
      </c>
      <c r="L167" s="254">
        <v>589829.46</v>
      </c>
      <c r="M167" s="254">
        <v>604688</v>
      </c>
      <c r="N167" s="254">
        <v>619805.01</v>
      </c>
      <c r="O167" s="254">
        <v>634855.15</v>
      </c>
      <c r="P167" s="226">
        <v>649693.06000000006</v>
      </c>
      <c r="Q167" s="255">
        <v>604688</v>
      </c>
      <c r="R167" s="229">
        <v>0</v>
      </c>
    </row>
    <row r="168" spans="1:18" x14ac:dyDescent="0.25">
      <c r="A168" s="215" t="s">
        <v>245</v>
      </c>
      <c r="B168" s="10" t="s">
        <v>250</v>
      </c>
      <c r="C168" s="214"/>
      <c r="D168" s="209">
        <v>0</v>
      </c>
      <c r="E168" s="254"/>
      <c r="F168" s="212"/>
      <c r="G168" s="212"/>
      <c r="H168" s="212"/>
      <c r="I168" s="212"/>
      <c r="J168" s="212"/>
      <c r="K168" s="212"/>
      <c r="L168" s="212"/>
      <c r="M168" s="212"/>
      <c r="N168" s="212"/>
      <c r="O168" s="212"/>
      <c r="P168" s="218">
        <v>100000</v>
      </c>
      <c r="Q168" s="255">
        <v>100000</v>
      </c>
      <c r="R168" s="229">
        <v>0</v>
      </c>
    </row>
    <row r="169" spans="1:18" x14ac:dyDescent="0.25">
      <c r="A169" s="280"/>
      <c r="B169" s="280"/>
      <c r="C169" s="280"/>
      <c r="D169" s="280"/>
      <c r="E169" s="280"/>
      <c r="F169" s="280"/>
      <c r="G169" s="280"/>
      <c r="H169" s="280"/>
      <c r="I169" s="280"/>
      <c r="J169" s="280"/>
      <c r="K169" s="280"/>
      <c r="L169" s="280"/>
      <c r="M169" s="280"/>
      <c r="N169" s="280"/>
      <c r="O169" s="280"/>
      <c r="P169" s="280"/>
      <c r="Q169" s="280"/>
      <c r="R169" s="280"/>
    </row>
    <row r="170" spans="1:18" x14ac:dyDescent="0.25">
      <c r="A170" s="314" t="s">
        <v>258</v>
      </c>
      <c r="B170" s="314"/>
      <c r="C170" s="314"/>
      <c r="D170" s="314"/>
      <c r="E170" s="314"/>
      <c r="F170" s="314"/>
      <c r="G170" s="314"/>
      <c r="H170" s="314"/>
      <c r="I170" s="314"/>
      <c r="J170" s="314"/>
      <c r="K170" s="314"/>
      <c r="L170" s="314"/>
      <c r="M170" s="314"/>
      <c r="N170" s="314"/>
      <c r="O170" s="314"/>
      <c r="P170" s="314"/>
      <c r="Q170" s="314"/>
      <c r="R170" s="314"/>
    </row>
    <row r="171" spans="1:18" x14ac:dyDescent="0.25">
      <c r="A171" s="315"/>
      <c r="B171" s="315"/>
      <c r="C171" s="315"/>
      <c r="D171" s="315"/>
      <c r="E171" s="315"/>
      <c r="F171" s="315"/>
      <c r="G171" s="315"/>
      <c r="H171" s="315"/>
      <c r="I171" s="315"/>
      <c r="J171" s="315"/>
      <c r="K171" s="315"/>
      <c r="L171" s="315"/>
      <c r="M171" s="315"/>
      <c r="N171" s="315"/>
      <c r="O171" s="315"/>
      <c r="P171" s="315"/>
      <c r="Q171" s="315"/>
      <c r="R171" s="315"/>
    </row>
    <row r="172" spans="1:18" x14ac:dyDescent="0.25">
      <c r="A172" s="315"/>
      <c r="B172" s="315"/>
      <c r="C172" s="315"/>
      <c r="D172" s="315"/>
      <c r="E172" s="315"/>
      <c r="F172" s="316"/>
      <c r="G172" s="316"/>
      <c r="H172" s="316"/>
      <c r="I172" s="316"/>
      <c r="J172" s="316"/>
      <c r="K172" s="316"/>
      <c r="L172" s="316"/>
      <c r="M172" s="316"/>
      <c r="N172" s="316"/>
      <c r="O172" s="315"/>
      <c r="P172" s="315"/>
      <c r="Q172" s="315"/>
      <c r="R172" s="315"/>
    </row>
    <row r="173" spans="1:18" x14ac:dyDescent="0.25">
      <c r="A173" s="317"/>
      <c r="B173" s="317"/>
      <c r="C173" s="314" t="s">
        <v>246</v>
      </c>
      <c r="D173" s="314"/>
      <c r="E173" s="314"/>
      <c r="F173" s="318"/>
      <c r="G173" s="318"/>
      <c r="H173" s="318"/>
      <c r="I173" s="318"/>
      <c r="J173" s="318"/>
      <c r="K173" s="318"/>
      <c r="L173" s="314" t="s">
        <v>247</v>
      </c>
      <c r="M173" s="314"/>
      <c r="N173" s="314"/>
      <c r="O173" s="318"/>
      <c r="P173" s="318"/>
      <c r="Q173" s="318"/>
      <c r="R173" s="315"/>
    </row>
    <row r="174" spans="1:18" x14ac:dyDescent="0.25">
      <c r="A174" s="317"/>
      <c r="B174" s="317"/>
      <c r="C174" s="314" t="s">
        <v>248</v>
      </c>
      <c r="D174" s="314"/>
      <c r="E174" s="314"/>
      <c r="F174" s="318"/>
      <c r="G174" s="318"/>
      <c r="H174" s="318"/>
      <c r="I174" s="318"/>
      <c r="J174" s="318"/>
      <c r="K174" s="318"/>
      <c r="L174" s="314" t="s">
        <v>249</v>
      </c>
      <c r="M174" s="314"/>
      <c r="N174" s="314"/>
      <c r="O174" s="318"/>
      <c r="P174" s="318"/>
      <c r="Q174" s="318"/>
      <c r="R174" s="315"/>
    </row>
    <row r="175" spans="1:18" x14ac:dyDescent="0.25">
      <c r="D175" s="1"/>
      <c r="E175" s="2"/>
      <c r="F175" s="3"/>
      <c r="G175" s="3"/>
      <c r="H175" s="3"/>
      <c r="I175" s="3"/>
      <c r="J175" s="3"/>
      <c r="K175" s="3"/>
      <c r="L175" s="3"/>
      <c r="M175" s="3"/>
      <c r="N175" s="3"/>
      <c r="O175" s="1"/>
      <c r="P175" s="1"/>
      <c r="Q175" s="4"/>
      <c r="R175" s="3"/>
    </row>
    <row r="176" spans="1:18" x14ac:dyDescent="0.25">
      <c r="D176" s="1"/>
      <c r="E176" s="2"/>
      <c r="F176" s="3"/>
      <c r="G176" s="3"/>
      <c r="H176" s="3"/>
      <c r="I176" s="3"/>
      <c r="J176" s="3"/>
      <c r="K176" s="3"/>
      <c r="L176" s="3"/>
      <c r="M176" s="3"/>
      <c r="N176" s="3"/>
      <c r="O176" s="1"/>
      <c r="P176" s="1"/>
      <c r="Q176" s="4"/>
      <c r="R176" s="3"/>
    </row>
    <row r="177" spans="4:18" x14ac:dyDescent="0.25">
      <c r="D177" s="1"/>
      <c r="E177" s="2"/>
      <c r="F177" s="3"/>
      <c r="G177" s="3"/>
      <c r="H177" s="3"/>
      <c r="I177" s="3"/>
      <c r="J177" s="3"/>
      <c r="K177" s="3"/>
      <c r="L177" s="3"/>
      <c r="M177" s="3"/>
      <c r="N177" s="3"/>
      <c r="O177" s="1"/>
      <c r="P177" s="1"/>
      <c r="Q177" s="4"/>
      <c r="R177" s="3"/>
    </row>
    <row r="178" spans="4:18" x14ac:dyDescent="0.25">
      <c r="D178" s="1"/>
      <c r="E178" s="2"/>
      <c r="F178" s="3"/>
      <c r="G178" s="3"/>
      <c r="H178" s="3"/>
      <c r="I178" s="3"/>
      <c r="J178" s="3"/>
      <c r="K178" s="3"/>
      <c r="L178" s="3"/>
      <c r="M178" s="3"/>
      <c r="N178" s="3"/>
      <c r="O178" s="1"/>
      <c r="P178" s="1"/>
      <c r="Q178" s="4"/>
      <c r="R178" s="3"/>
    </row>
    <row r="179" spans="4:18" x14ac:dyDescent="0.25">
      <c r="D179" s="1"/>
      <c r="E179" s="2"/>
      <c r="F179" s="3"/>
      <c r="G179" s="3"/>
      <c r="H179" s="3"/>
      <c r="I179" s="3"/>
      <c r="J179" s="3"/>
      <c r="K179" s="3"/>
      <c r="L179" s="3"/>
      <c r="M179" s="3"/>
      <c r="N179" s="3"/>
      <c r="O179" s="1"/>
      <c r="P179" s="1"/>
      <c r="Q179" s="4"/>
      <c r="R179" s="3"/>
    </row>
    <row r="180" spans="4:18" x14ac:dyDescent="0.25">
      <c r="D180" s="1"/>
      <c r="E180" s="2"/>
      <c r="F180" s="3"/>
      <c r="G180" s="3"/>
      <c r="H180" s="3"/>
      <c r="I180" s="3"/>
      <c r="J180" s="3"/>
      <c r="K180" s="3"/>
      <c r="L180" s="3"/>
      <c r="M180" s="3"/>
      <c r="N180" s="3"/>
      <c r="O180" s="1"/>
      <c r="P180" s="1"/>
      <c r="Q180" s="4"/>
      <c r="R180" s="3"/>
    </row>
    <row r="181" spans="4:18" x14ac:dyDescent="0.25">
      <c r="D181" s="1"/>
      <c r="E181" s="2"/>
      <c r="F181" s="3"/>
      <c r="G181" s="3"/>
      <c r="H181" s="3"/>
      <c r="I181" s="3"/>
      <c r="J181" s="3"/>
      <c r="K181" s="3"/>
      <c r="L181" s="3"/>
      <c r="M181" s="3"/>
      <c r="N181" s="3"/>
      <c r="O181" s="1"/>
      <c r="P181" s="1"/>
      <c r="Q181" s="4"/>
      <c r="R181" s="3"/>
    </row>
    <row r="182" spans="4:18" x14ac:dyDescent="0.25">
      <c r="D182" s="1"/>
      <c r="E182" s="2"/>
      <c r="F182" s="3"/>
      <c r="G182" s="3"/>
      <c r="H182" s="3"/>
      <c r="I182" s="3"/>
      <c r="J182" s="3"/>
      <c r="K182" s="3"/>
      <c r="L182" s="3"/>
      <c r="M182" s="3"/>
      <c r="N182" s="3"/>
      <c r="O182" s="1"/>
      <c r="P182" s="1"/>
      <c r="Q182" s="4"/>
      <c r="R182" s="3"/>
    </row>
    <row r="183" spans="4:18" x14ac:dyDescent="0.25">
      <c r="D183" s="1"/>
      <c r="E183" s="2"/>
      <c r="F183" s="3"/>
      <c r="G183" s="3"/>
      <c r="H183" s="3"/>
      <c r="I183" s="3"/>
      <c r="J183" s="3"/>
      <c r="K183" s="3"/>
      <c r="L183" s="3"/>
      <c r="M183" s="3"/>
      <c r="N183" s="3"/>
      <c r="O183" s="1"/>
      <c r="P183" s="1"/>
      <c r="Q183" s="4"/>
      <c r="R183" s="3"/>
    </row>
    <row r="184" spans="4:18" x14ac:dyDescent="0.25">
      <c r="D184" s="1"/>
      <c r="E184" s="2"/>
      <c r="F184" s="3"/>
      <c r="G184" s="3"/>
      <c r="H184" s="3"/>
      <c r="I184" s="3"/>
      <c r="J184" s="3"/>
      <c r="K184" s="3"/>
      <c r="L184" s="3"/>
      <c r="M184" s="3"/>
      <c r="N184" s="3"/>
      <c r="O184" s="1"/>
      <c r="P184" s="1"/>
      <c r="Q184" s="4"/>
      <c r="R184" s="3"/>
    </row>
    <row r="185" spans="4:18" x14ac:dyDescent="0.25">
      <c r="D185" s="1"/>
      <c r="E185" s="2"/>
      <c r="F185" s="3"/>
      <c r="G185" s="3"/>
      <c r="H185" s="3"/>
      <c r="I185" s="3"/>
      <c r="J185" s="3"/>
      <c r="K185" s="3"/>
      <c r="L185" s="3"/>
      <c r="M185" s="3"/>
      <c r="N185" s="3"/>
      <c r="O185" s="1"/>
      <c r="P185" s="1"/>
      <c r="Q185" s="4"/>
      <c r="R185" s="3"/>
    </row>
    <row r="186" spans="4:18" x14ac:dyDescent="0.25">
      <c r="D186" s="1"/>
      <c r="E186" s="2"/>
      <c r="F186" s="3"/>
      <c r="G186" s="3"/>
      <c r="H186" s="3"/>
      <c r="I186" s="3"/>
      <c r="J186" s="3"/>
      <c r="K186" s="3"/>
      <c r="L186" s="3"/>
      <c r="M186" s="3"/>
      <c r="N186" s="3"/>
      <c r="O186" s="1"/>
      <c r="P186" s="1"/>
      <c r="Q186" s="4"/>
      <c r="R186" s="3"/>
    </row>
    <row r="187" spans="4:18" x14ac:dyDescent="0.25">
      <c r="D187" s="1"/>
      <c r="E187" s="2"/>
      <c r="F187" s="3"/>
      <c r="G187" s="3"/>
      <c r="H187" s="3"/>
      <c r="I187" s="3"/>
      <c r="J187" s="3"/>
      <c r="K187" s="3"/>
      <c r="L187" s="3"/>
      <c r="M187" s="3"/>
      <c r="N187" s="3"/>
      <c r="O187" s="1"/>
      <c r="P187" s="1"/>
      <c r="Q187" s="4"/>
      <c r="R187" s="3"/>
    </row>
    <row r="188" spans="4:18" x14ac:dyDescent="0.25">
      <c r="D188" s="1"/>
      <c r="E188" s="2"/>
      <c r="F188" s="3"/>
      <c r="G188" s="3"/>
      <c r="H188" s="3"/>
      <c r="I188" s="3"/>
      <c r="J188" s="3"/>
      <c r="K188" s="3"/>
      <c r="L188" s="3"/>
      <c r="M188" s="3"/>
      <c r="N188" s="3"/>
      <c r="O188" s="1"/>
      <c r="P188" s="1"/>
      <c r="Q188" s="4"/>
      <c r="R188" s="3"/>
    </row>
    <row r="189" spans="4:18" x14ac:dyDescent="0.25">
      <c r="D189" s="1"/>
      <c r="E189" s="2"/>
      <c r="F189" s="3"/>
      <c r="G189" s="3"/>
      <c r="H189" s="3"/>
      <c r="I189" s="3"/>
      <c r="J189" s="3"/>
      <c r="K189" s="3"/>
      <c r="L189" s="3"/>
      <c r="M189" s="3"/>
      <c r="N189" s="3"/>
      <c r="O189" s="1"/>
      <c r="P189" s="1"/>
      <c r="Q189" s="4"/>
      <c r="R189" s="3"/>
    </row>
    <row r="190" spans="4:18" x14ac:dyDescent="0.25">
      <c r="D190" s="1"/>
      <c r="E190" s="2"/>
      <c r="F190" s="3"/>
      <c r="G190" s="3"/>
      <c r="H190" s="3"/>
      <c r="I190" s="3"/>
      <c r="J190" s="3"/>
      <c r="K190" s="3"/>
      <c r="L190" s="3"/>
      <c r="M190" s="3"/>
      <c r="N190" s="3"/>
      <c r="O190" s="1"/>
      <c r="P190" s="1"/>
      <c r="Q190" s="4"/>
      <c r="R190" s="3"/>
    </row>
    <row r="191" spans="4:18" x14ac:dyDescent="0.25">
      <c r="D191" s="1"/>
      <c r="E191" s="2"/>
      <c r="F191" s="3"/>
      <c r="G191" s="3"/>
      <c r="H191" s="3"/>
      <c r="I191" s="3"/>
      <c r="J191" s="3"/>
      <c r="K191" s="3"/>
      <c r="L191" s="3"/>
      <c r="M191" s="3"/>
      <c r="N191" s="3"/>
      <c r="O191" s="1"/>
      <c r="P191" s="1"/>
      <c r="Q191" s="4"/>
      <c r="R191" s="3"/>
    </row>
    <row r="192" spans="4:18" x14ac:dyDescent="0.25">
      <c r="D192" s="1"/>
      <c r="E192" s="2"/>
      <c r="F192" s="3"/>
      <c r="G192" s="3"/>
      <c r="H192" s="3"/>
      <c r="I192" s="3"/>
      <c r="J192" s="3"/>
      <c r="K192" s="3"/>
      <c r="L192" s="3"/>
      <c r="M192" s="3"/>
      <c r="N192" s="3"/>
      <c r="O192" s="1"/>
      <c r="P192" s="1"/>
      <c r="Q192" s="4"/>
      <c r="R192" s="3"/>
    </row>
    <row r="193" spans="4:18" x14ac:dyDescent="0.25">
      <c r="D193" s="1"/>
      <c r="E193" s="2"/>
      <c r="F193" s="3"/>
      <c r="G193" s="3"/>
      <c r="H193" s="3"/>
      <c r="I193" s="3"/>
      <c r="J193" s="3"/>
      <c r="K193" s="3"/>
      <c r="L193" s="3"/>
      <c r="M193" s="3"/>
      <c r="N193" s="3"/>
      <c r="O193" s="1"/>
      <c r="P193" s="1"/>
      <c r="Q193" s="4"/>
      <c r="R193" s="3"/>
    </row>
    <row r="194" spans="4:18" x14ac:dyDescent="0.25">
      <c r="D194" s="1"/>
      <c r="E194" s="2"/>
      <c r="F194" s="3"/>
      <c r="G194" s="3"/>
      <c r="H194" s="3"/>
      <c r="I194" s="3"/>
      <c r="J194" s="3"/>
      <c r="K194" s="3"/>
      <c r="L194" s="3"/>
      <c r="M194" s="3"/>
      <c r="N194" s="3"/>
      <c r="O194" s="1"/>
      <c r="P194" s="1"/>
      <c r="Q194" s="4"/>
      <c r="R194" s="3"/>
    </row>
    <row r="195" spans="4:18" x14ac:dyDescent="0.25">
      <c r="D195" s="1"/>
      <c r="E195" s="2"/>
      <c r="F195" s="3"/>
      <c r="G195" s="3"/>
      <c r="H195" s="3"/>
      <c r="I195" s="3"/>
      <c r="J195" s="3"/>
      <c r="K195" s="3"/>
      <c r="L195" s="3"/>
      <c r="M195" s="3"/>
      <c r="N195" s="3"/>
      <c r="O195" s="1"/>
      <c r="P195" s="1"/>
      <c r="Q195" s="4"/>
      <c r="R195" s="3"/>
    </row>
    <row r="196" spans="4:18" x14ac:dyDescent="0.25">
      <c r="D196" s="1"/>
      <c r="E196" s="2"/>
      <c r="F196" s="3"/>
      <c r="G196" s="3"/>
      <c r="H196" s="3"/>
      <c r="I196" s="3"/>
      <c r="J196" s="3"/>
      <c r="K196" s="3"/>
      <c r="L196" s="3"/>
      <c r="M196" s="3"/>
      <c r="N196" s="3"/>
      <c r="O196" s="1"/>
      <c r="P196" s="1"/>
      <c r="Q196" s="4"/>
      <c r="R196" s="3"/>
    </row>
    <row r="197" spans="4:18" x14ac:dyDescent="0.25">
      <c r="D197" s="1"/>
      <c r="E197" s="2"/>
      <c r="F197" s="3"/>
      <c r="G197" s="3"/>
      <c r="H197" s="3"/>
      <c r="I197" s="3"/>
      <c r="J197" s="3"/>
      <c r="K197" s="3"/>
      <c r="L197" s="3"/>
      <c r="M197" s="3"/>
      <c r="N197" s="3"/>
      <c r="O197" s="1"/>
      <c r="P197" s="1"/>
      <c r="Q197" s="4"/>
      <c r="R197" s="3"/>
    </row>
    <row r="198" spans="4:18" x14ac:dyDescent="0.25">
      <c r="D198" s="1"/>
      <c r="E198" s="2"/>
      <c r="F198" s="3"/>
      <c r="G198" s="3"/>
      <c r="H198" s="3"/>
      <c r="I198" s="3"/>
      <c r="J198" s="3"/>
      <c r="K198" s="3"/>
      <c r="L198" s="3"/>
      <c r="M198" s="3"/>
      <c r="N198" s="3"/>
      <c r="O198" s="1"/>
      <c r="P198" s="1"/>
      <c r="Q198" s="4"/>
      <c r="R198" s="3"/>
    </row>
    <row r="199" spans="4:18" x14ac:dyDescent="0.25">
      <c r="D199" s="1"/>
      <c r="E199" s="2"/>
      <c r="F199" s="3"/>
      <c r="G199" s="3"/>
      <c r="H199" s="3"/>
      <c r="I199" s="3"/>
      <c r="J199" s="3"/>
      <c r="K199" s="3"/>
      <c r="L199" s="3"/>
      <c r="M199" s="3"/>
      <c r="N199" s="3"/>
      <c r="O199" s="1"/>
      <c r="P199" s="1"/>
      <c r="Q199" s="4"/>
      <c r="R199" s="3"/>
    </row>
    <row r="200" spans="4:18" x14ac:dyDescent="0.25">
      <c r="D200" s="1"/>
      <c r="E200" s="2"/>
      <c r="F200" s="3"/>
      <c r="G200" s="3"/>
      <c r="H200" s="3"/>
      <c r="I200" s="3"/>
      <c r="J200" s="3"/>
      <c r="K200" s="3"/>
      <c r="L200" s="3"/>
      <c r="M200" s="3"/>
      <c r="N200" s="3"/>
      <c r="O200" s="1"/>
      <c r="P200" s="1"/>
      <c r="Q200" s="4"/>
      <c r="R200" s="3"/>
    </row>
    <row r="201" spans="4:18" x14ac:dyDescent="0.25">
      <c r="D201" s="1"/>
      <c r="E201" s="2"/>
      <c r="F201" s="3"/>
      <c r="G201" s="3"/>
      <c r="H201" s="3"/>
      <c r="I201" s="3"/>
      <c r="J201" s="3"/>
      <c r="K201" s="3"/>
      <c r="L201" s="3"/>
      <c r="M201" s="3"/>
      <c r="N201" s="3"/>
      <c r="O201" s="1"/>
      <c r="P201" s="1"/>
      <c r="Q201" s="4"/>
      <c r="R201" s="3"/>
    </row>
    <row r="202" spans="4:18" x14ac:dyDescent="0.25">
      <c r="D202" s="1"/>
      <c r="E202" s="2"/>
      <c r="F202" s="3"/>
      <c r="G202" s="3"/>
      <c r="H202" s="3"/>
      <c r="I202" s="3"/>
      <c r="J202" s="3"/>
      <c r="K202" s="3"/>
      <c r="L202" s="3"/>
      <c r="M202" s="3"/>
      <c r="N202" s="3"/>
      <c r="O202" s="1"/>
      <c r="P202" s="1"/>
      <c r="Q202" s="4"/>
      <c r="R202" s="3"/>
    </row>
    <row r="203" spans="4:18" x14ac:dyDescent="0.25">
      <c r="D203" s="1"/>
      <c r="E203" s="2"/>
      <c r="F203" s="3"/>
      <c r="G203" s="3"/>
      <c r="H203" s="3"/>
      <c r="I203" s="3"/>
      <c r="J203" s="3"/>
      <c r="K203" s="3"/>
      <c r="L203" s="3"/>
      <c r="M203" s="3"/>
      <c r="N203" s="3"/>
      <c r="O203" s="1"/>
      <c r="P203" s="1"/>
      <c r="Q203" s="4"/>
      <c r="R203" s="3"/>
    </row>
    <row r="204" spans="4:18" x14ac:dyDescent="0.25">
      <c r="D204" s="1"/>
      <c r="E204" s="2"/>
      <c r="F204" s="3"/>
      <c r="G204" s="3"/>
      <c r="H204" s="3"/>
      <c r="I204" s="3"/>
      <c r="J204" s="3"/>
      <c r="K204" s="3"/>
      <c r="L204" s="3"/>
      <c r="M204" s="3"/>
      <c r="N204" s="3"/>
      <c r="O204" s="1"/>
      <c r="P204" s="1"/>
      <c r="Q204" s="4"/>
      <c r="R204" s="3"/>
    </row>
    <row r="205" spans="4:18" x14ac:dyDescent="0.25">
      <c r="D205" s="1"/>
      <c r="E205" s="2"/>
      <c r="F205" s="3"/>
      <c r="G205" s="3"/>
      <c r="H205" s="3"/>
      <c r="I205" s="3"/>
      <c r="J205" s="3"/>
      <c r="K205" s="3"/>
      <c r="L205" s="3"/>
      <c r="M205" s="3"/>
      <c r="N205" s="3"/>
      <c r="O205" s="1"/>
      <c r="P205" s="1"/>
      <c r="Q205" s="4"/>
      <c r="R205" s="3"/>
    </row>
    <row r="206" spans="4:18" x14ac:dyDescent="0.25">
      <c r="D206" s="1"/>
      <c r="E206" s="2"/>
      <c r="F206" s="3"/>
      <c r="G206" s="3"/>
      <c r="H206" s="3"/>
      <c r="I206" s="3"/>
      <c r="J206" s="3"/>
      <c r="K206" s="3"/>
      <c r="L206" s="3"/>
      <c r="M206" s="3"/>
      <c r="N206" s="3"/>
      <c r="O206" s="1"/>
      <c r="P206" s="1"/>
      <c r="Q206" s="4"/>
      <c r="R206" s="3"/>
    </row>
    <row r="207" spans="4:18" x14ac:dyDescent="0.25">
      <c r="D207" s="1"/>
      <c r="E207" s="2"/>
      <c r="F207" s="3"/>
      <c r="G207" s="3"/>
      <c r="H207" s="3"/>
      <c r="I207" s="3"/>
      <c r="J207" s="3"/>
      <c r="K207" s="3"/>
      <c r="L207" s="3"/>
      <c r="M207" s="3"/>
      <c r="N207" s="3"/>
      <c r="O207" s="1"/>
      <c r="P207" s="1"/>
      <c r="Q207" s="4"/>
      <c r="R207" s="3"/>
    </row>
    <row r="208" spans="4:18" x14ac:dyDescent="0.25">
      <c r="D208" s="1"/>
      <c r="E208" s="2"/>
      <c r="F208" s="3"/>
      <c r="G208" s="3"/>
      <c r="H208" s="3"/>
      <c r="I208" s="3"/>
      <c r="J208" s="3"/>
      <c r="K208" s="3"/>
      <c r="L208" s="3"/>
      <c r="M208" s="3"/>
      <c r="N208" s="3"/>
      <c r="O208" s="1"/>
      <c r="P208" s="1"/>
      <c r="Q208" s="4"/>
      <c r="R208" s="3"/>
    </row>
    <row r="209" spans="4:18" x14ac:dyDescent="0.25">
      <c r="D209" s="1"/>
      <c r="E209" s="2"/>
      <c r="F209" s="3"/>
      <c r="G209" s="3"/>
      <c r="H209" s="3"/>
      <c r="I209" s="3"/>
      <c r="J209" s="3"/>
      <c r="K209" s="3"/>
      <c r="L209" s="3"/>
      <c r="M209" s="3"/>
      <c r="N209" s="3"/>
      <c r="O209" s="1"/>
      <c r="P209" s="1"/>
      <c r="Q209" s="4"/>
      <c r="R209" s="3"/>
    </row>
    <row r="210" spans="4:18" x14ac:dyDescent="0.25">
      <c r="D210" s="1"/>
      <c r="E210" s="2"/>
      <c r="F210" s="3"/>
      <c r="G210" s="3"/>
      <c r="H210" s="3"/>
      <c r="I210" s="3"/>
      <c r="J210" s="3"/>
      <c r="K210" s="3"/>
      <c r="L210" s="3"/>
      <c r="M210" s="3"/>
      <c r="N210" s="3"/>
      <c r="O210" s="1"/>
      <c r="P210" s="1"/>
      <c r="Q210" s="4"/>
      <c r="R210" s="3"/>
    </row>
    <row r="211" spans="4:18" x14ac:dyDescent="0.25">
      <c r="D211" s="1"/>
      <c r="E211" s="2"/>
      <c r="F211" s="3"/>
      <c r="G211" s="3"/>
      <c r="H211" s="3"/>
      <c r="I211" s="3"/>
      <c r="J211" s="3"/>
      <c r="K211" s="3"/>
      <c r="L211" s="3"/>
      <c r="M211" s="3"/>
      <c r="N211" s="3"/>
      <c r="O211" s="1"/>
      <c r="P211" s="1"/>
      <c r="Q211" s="4"/>
      <c r="R211" s="3"/>
    </row>
    <row r="212" spans="4:18" x14ac:dyDescent="0.25">
      <c r="D212" s="1"/>
      <c r="E212" s="2"/>
      <c r="F212" s="3"/>
      <c r="G212" s="3"/>
      <c r="H212" s="3"/>
      <c r="I212" s="3"/>
      <c r="J212" s="3"/>
      <c r="K212" s="3"/>
      <c r="L212" s="3"/>
      <c r="M212" s="3"/>
      <c r="N212" s="3"/>
      <c r="O212" s="1"/>
      <c r="P212" s="1"/>
      <c r="Q212" s="4"/>
      <c r="R212" s="3"/>
    </row>
    <row r="213" spans="4:18" x14ac:dyDescent="0.25">
      <c r="D213" s="1"/>
      <c r="E213" s="2"/>
      <c r="F213" s="3"/>
      <c r="G213" s="3"/>
      <c r="H213" s="3"/>
      <c r="I213" s="3"/>
      <c r="J213" s="3"/>
      <c r="K213" s="3"/>
      <c r="L213" s="3"/>
      <c r="M213" s="3"/>
      <c r="N213" s="3"/>
      <c r="O213" s="1"/>
      <c r="P213" s="1"/>
      <c r="Q213" s="4"/>
      <c r="R213" s="3"/>
    </row>
    <row r="214" spans="4:18" x14ac:dyDescent="0.25">
      <c r="D214" s="1"/>
      <c r="E214" s="2"/>
      <c r="F214" s="3"/>
      <c r="G214" s="3"/>
      <c r="H214" s="3"/>
      <c r="I214" s="3"/>
      <c r="J214" s="3"/>
      <c r="K214" s="3"/>
      <c r="L214" s="3"/>
      <c r="M214" s="3"/>
      <c r="N214" s="3"/>
      <c r="O214" s="1"/>
      <c r="P214" s="1"/>
      <c r="Q214" s="4"/>
      <c r="R214" s="3"/>
    </row>
    <row r="215" spans="4:18" x14ac:dyDescent="0.25">
      <c r="D215" s="1"/>
      <c r="E215" s="2"/>
      <c r="F215" s="3"/>
      <c r="G215" s="3"/>
      <c r="H215" s="3"/>
      <c r="I215" s="3"/>
      <c r="J215" s="3"/>
      <c r="K215" s="3"/>
      <c r="L215" s="3"/>
      <c r="M215" s="3"/>
      <c r="N215" s="3"/>
      <c r="O215" s="1"/>
      <c r="P215" s="1"/>
      <c r="Q215" s="4"/>
      <c r="R215" s="3"/>
    </row>
    <row r="216" spans="4:18" x14ac:dyDescent="0.25">
      <c r="D216" s="1"/>
      <c r="E216" s="2"/>
      <c r="F216" s="3"/>
      <c r="G216" s="3"/>
      <c r="H216" s="3"/>
      <c r="I216" s="3"/>
      <c r="J216" s="3"/>
      <c r="K216" s="3"/>
      <c r="L216" s="3"/>
      <c r="M216" s="3"/>
      <c r="N216" s="3"/>
      <c r="O216" s="1"/>
      <c r="P216" s="1"/>
      <c r="Q216" s="4"/>
      <c r="R216" s="3"/>
    </row>
    <row r="217" spans="4:18" x14ac:dyDescent="0.25">
      <c r="D217" s="1"/>
      <c r="E217" s="2"/>
      <c r="F217" s="3"/>
      <c r="G217" s="3"/>
      <c r="H217" s="3"/>
      <c r="I217" s="3"/>
      <c r="J217" s="3"/>
      <c r="K217" s="3"/>
      <c r="L217" s="3"/>
      <c r="M217" s="3"/>
      <c r="N217" s="3"/>
      <c r="O217" s="1"/>
      <c r="P217" s="1"/>
      <c r="Q217" s="4"/>
      <c r="R217" s="3"/>
    </row>
    <row r="218" spans="4:18" x14ac:dyDescent="0.25">
      <c r="D218" s="1"/>
      <c r="E218" s="2"/>
      <c r="F218" s="3"/>
      <c r="G218" s="3"/>
      <c r="H218" s="3"/>
      <c r="I218" s="3"/>
      <c r="J218" s="3"/>
      <c r="K218" s="3"/>
      <c r="L218" s="3"/>
      <c r="M218" s="3"/>
      <c r="N218" s="3"/>
      <c r="O218" s="1"/>
      <c r="P218" s="1"/>
      <c r="Q218" s="4"/>
      <c r="R218" s="3"/>
    </row>
    <row r="219" spans="4:18" x14ac:dyDescent="0.25">
      <c r="D219" s="1"/>
      <c r="E219" s="2"/>
      <c r="F219" s="3"/>
      <c r="G219" s="3"/>
      <c r="H219" s="3"/>
      <c r="I219" s="3"/>
      <c r="J219" s="3"/>
      <c r="K219" s="3"/>
      <c r="L219" s="3"/>
      <c r="M219" s="3"/>
      <c r="N219" s="3"/>
      <c r="O219" s="1"/>
      <c r="P219" s="1"/>
      <c r="Q219" s="4"/>
      <c r="R219" s="3"/>
    </row>
    <row r="220" spans="4:18" x14ac:dyDescent="0.25">
      <c r="D220" s="1"/>
      <c r="E220" s="2"/>
      <c r="F220" s="3"/>
      <c r="G220" s="3"/>
      <c r="H220" s="3"/>
      <c r="I220" s="3"/>
      <c r="J220" s="3"/>
      <c r="K220" s="3"/>
      <c r="L220" s="3"/>
      <c r="M220" s="3"/>
      <c r="N220" s="3"/>
      <c r="O220" s="1"/>
      <c r="P220" s="1"/>
      <c r="Q220" s="4"/>
      <c r="R220" s="3"/>
    </row>
    <row r="221" spans="4:18" x14ac:dyDescent="0.25">
      <c r="D221" s="1"/>
      <c r="E221" s="2"/>
      <c r="F221" s="3"/>
      <c r="G221" s="3"/>
      <c r="H221" s="3"/>
      <c r="I221" s="3"/>
      <c r="J221" s="3"/>
      <c r="K221" s="3"/>
      <c r="L221" s="3"/>
      <c r="M221" s="3"/>
      <c r="N221" s="3"/>
      <c r="O221" s="1"/>
      <c r="P221" s="1"/>
      <c r="Q221" s="4"/>
      <c r="R221" s="3"/>
    </row>
    <row r="222" spans="4:18" x14ac:dyDescent="0.25">
      <c r="D222" s="1"/>
      <c r="E222" s="2"/>
      <c r="F222" s="3"/>
      <c r="G222" s="3"/>
      <c r="H222" s="3"/>
      <c r="I222" s="3"/>
      <c r="J222" s="3"/>
      <c r="K222" s="3"/>
      <c r="L222" s="3"/>
      <c r="M222" s="3"/>
      <c r="N222" s="3"/>
      <c r="O222" s="1"/>
      <c r="P222" s="1"/>
      <c r="Q222" s="4"/>
      <c r="R222" s="3"/>
    </row>
    <row r="223" spans="4:18" x14ac:dyDescent="0.25">
      <c r="D223" s="1"/>
      <c r="E223" s="2"/>
      <c r="F223" s="3"/>
      <c r="G223" s="3"/>
      <c r="H223" s="3"/>
      <c r="I223" s="3"/>
      <c r="J223" s="3"/>
      <c r="K223" s="3"/>
      <c r="L223" s="3"/>
      <c r="M223" s="3"/>
      <c r="N223" s="3"/>
      <c r="O223" s="1"/>
      <c r="P223" s="1"/>
      <c r="Q223" s="4"/>
      <c r="R223" s="3"/>
    </row>
    <row r="224" spans="4:18" x14ac:dyDescent="0.25">
      <c r="D224" s="1"/>
      <c r="E224" s="2"/>
      <c r="F224" s="3"/>
      <c r="G224" s="3"/>
      <c r="H224" s="3"/>
      <c r="I224" s="3"/>
      <c r="J224" s="3"/>
      <c r="K224" s="3"/>
      <c r="L224" s="3"/>
      <c r="M224" s="3"/>
      <c r="N224" s="3"/>
      <c r="O224" s="1"/>
      <c r="P224" s="1"/>
      <c r="Q224" s="4"/>
      <c r="R224" s="3"/>
    </row>
    <row r="225" spans="4:18" x14ac:dyDescent="0.25">
      <c r="D225" s="1"/>
      <c r="E225" s="2"/>
      <c r="F225" s="3"/>
      <c r="G225" s="3"/>
      <c r="H225" s="3"/>
      <c r="I225" s="3"/>
      <c r="J225" s="3"/>
      <c r="K225" s="3"/>
      <c r="L225" s="3"/>
      <c r="M225" s="3"/>
      <c r="N225" s="3"/>
      <c r="O225" s="1"/>
      <c r="P225" s="1"/>
      <c r="Q225" s="4"/>
      <c r="R225" s="3"/>
    </row>
    <row r="226" spans="4:18" x14ac:dyDescent="0.25">
      <c r="D226" s="1"/>
      <c r="E226" s="2"/>
      <c r="F226" s="3"/>
      <c r="G226" s="3"/>
      <c r="H226" s="3"/>
      <c r="I226" s="3"/>
      <c r="J226" s="3"/>
      <c r="K226" s="3"/>
      <c r="L226" s="3"/>
      <c r="M226" s="3"/>
      <c r="N226" s="3"/>
      <c r="O226" s="1"/>
      <c r="P226" s="1"/>
      <c r="Q226" s="4"/>
      <c r="R226" s="3"/>
    </row>
    <row r="227" spans="4:18" x14ac:dyDescent="0.25">
      <c r="D227" s="1"/>
      <c r="E227" s="2"/>
      <c r="F227" s="3"/>
      <c r="G227" s="3"/>
      <c r="H227" s="3"/>
      <c r="I227" s="3"/>
      <c r="J227" s="3"/>
      <c r="K227" s="3"/>
      <c r="L227" s="3"/>
      <c r="M227" s="3"/>
      <c r="N227" s="3"/>
      <c r="O227" s="1"/>
      <c r="P227" s="1"/>
      <c r="Q227" s="4"/>
      <c r="R227" s="3"/>
    </row>
    <row r="228" spans="4:18" x14ac:dyDescent="0.25">
      <c r="D228" s="1"/>
      <c r="E228" s="2"/>
      <c r="F228" s="3"/>
      <c r="G228" s="3"/>
      <c r="H228" s="3"/>
      <c r="I228" s="3"/>
      <c r="J228" s="3"/>
      <c r="K228" s="3"/>
      <c r="L228" s="3"/>
      <c r="M228" s="3"/>
      <c r="N228" s="3"/>
      <c r="O228" s="1"/>
      <c r="P228" s="1"/>
      <c r="Q228" s="4"/>
      <c r="R228" s="3"/>
    </row>
    <row r="229" spans="4:18" x14ac:dyDescent="0.25">
      <c r="D229" s="1"/>
      <c r="E229" s="2"/>
      <c r="F229" s="3"/>
      <c r="G229" s="3"/>
      <c r="H229" s="3"/>
      <c r="I229" s="3"/>
      <c r="J229" s="3"/>
      <c r="K229" s="3"/>
      <c r="L229" s="3"/>
      <c r="M229" s="3"/>
      <c r="N229" s="3"/>
      <c r="O229" s="1"/>
      <c r="P229" s="1"/>
      <c r="Q229" s="4"/>
      <c r="R229" s="3"/>
    </row>
    <row r="230" spans="4:18" x14ac:dyDescent="0.25">
      <c r="D230" s="1"/>
      <c r="E230" s="2"/>
      <c r="F230" s="3"/>
      <c r="G230" s="3"/>
      <c r="H230" s="3"/>
      <c r="I230" s="3"/>
      <c r="J230" s="3"/>
      <c r="K230" s="3"/>
      <c r="L230" s="3"/>
      <c r="M230" s="3"/>
      <c r="N230" s="3"/>
      <c r="O230" s="1"/>
      <c r="P230" s="1"/>
      <c r="Q230" s="4"/>
      <c r="R230" s="3"/>
    </row>
    <row r="231" spans="4:18" x14ac:dyDescent="0.25">
      <c r="D231" s="1"/>
      <c r="E231" s="2"/>
      <c r="F231" s="3"/>
      <c r="G231" s="3"/>
      <c r="H231" s="3"/>
      <c r="I231" s="3"/>
      <c r="J231" s="3"/>
      <c r="K231" s="3"/>
      <c r="L231" s="3"/>
      <c r="M231" s="3"/>
      <c r="N231" s="3"/>
      <c r="O231" s="1"/>
      <c r="P231" s="1"/>
      <c r="Q231" s="4"/>
      <c r="R231" s="3"/>
    </row>
    <row r="232" spans="4:18" x14ac:dyDescent="0.25">
      <c r="D232" s="1"/>
      <c r="E232" s="2"/>
      <c r="F232" s="3"/>
      <c r="G232" s="3"/>
      <c r="H232" s="3"/>
      <c r="I232" s="3"/>
      <c r="J232" s="3"/>
      <c r="K232" s="3"/>
      <c r="L232" s="3"/>
      <c r="M232" s="3"/>
      <c r="N232" s="3"/>
      <c r="O232" s="1"/>
      <c r="P232" s="1"/>
      <c r="Q232" s="4"/>
      <c r="R232" s="3"/>
    </row>
    <row r="233" spans="4:18" x14ac:dyDescent="0.25">
      <c r="D233" s="1"/>
      <c r="E233" s="2"/>
      <c r="F233" s="3"/>
      <c r="G233" s="3"/>
      <c r="H233" s="3"/>
      <c r="I233" s="3"/>
      <c r="J233" s="3"/>
      <c r="K233" s="3"/>
      <c r="L233" s="3"/>
      <c r="M233" s="3"/>
      <c r="N233" s="3"/>
      <c r="O233" s="1"/>
      <c r="P233" s="1"/>
      <c r="Q233" s="4"/>
      <c r="R233" s="3"/>
    </row>
    <row r="234" spans="4:18" x14ac:dyDescent="0.25">
      <c r="D234" s="1"/>
      <c r="E234" s="2"/>
      <c r="F234" s="3"/>
      <c r="G234" s="3"/>
      <c r="H234" s="3"/>
      <c r="I234" s="3"/>
      <c r="J234" s="3"/>
      <c r="K234" s="3"/>
      <c r="L234" s="3"/>
      <c r="M234" s="3"/>
      <c r="N234" s="3"/>
      <c r="O234" s="1"/>
      <c r="P234" s="1"/>
      <c r="Q234" s="4"/>
      <c r="R234" s="3"/>
    </row>
    <row r="235" spans="4:18" x14ac:dyDescent="0.25">
      <c r="D235" s="1"/>
      <c r="E235" s="2"/>
      <c r="F235" s="3"/>
      <c r="G235" s="3"/>
      <c r="H235" s="3"/>
      <c r="I235" s="3"/>
      <c r="J235" s="3"/>
      <c r="K235" s="3"/>
      <c r="L235" s="3"/>
      <c r="M235" s="3"/>
      <c r="N235" s="3"/>
      <c r="O235" s="1"/>
      <c r="P235" s="1"/>
      <c r="Q235" s="4"/>
      <c r="R235" s="3"/>
    </row>
    <row r="236" spans="4:18" x14ac:dyDescent="0.25">
      <c r="D236" s="1"/>
      <c r="E236" s="2"/>
      <c r="F236" s="3"/>
      <c r="G236" s="3"/>
      <c r="H236" s="3"/>
      <c r="I236" s="3"/>
      <c r="J236" s="3"/>
      <c r="K236" s="3"/>
      <c r="L236" s="3"/>
      <c r="M236" s="3"/>
      <c r="N236" s="3"/>
      <c r="O236" s="1"/>
      <c r="P236" s="1"/>
      <c r="Q236" s="4"/>
      <c r="R236" s="3"/>
    </row>
    <row r="237" spans="4:18" x14ac:dyDescent="0.25">
      <c r="D237" s="1"/>
      <c r="E237" s="2"/>
      <c r="F237" s="3"/>
      <c r="G237" s="3"/>
      <c r="H237" s="3"/>
      <c r="I237" s="3"/>
      <c r="J237" s="3"/>
      <c r="K237" s="3"/>
      <c r="L237" s="3"/>
      <c r="M237" s="3"/>
      <c r="N237" s="3"/>
      <c r="O237" s="1"/>
      <c r="P237" s="1"/>
      <c r="Q237" s="4"/>
      <c r="R237" s="3"/>
    </row>
    <row r="238" spans="4:18" x14ac:dyDescent="0.25">
      <c r="D238" s="1"/>
      <c r="E238" s="2"/>
      <c r="F238" s="3"/>
      <c r="G238" s="3"/>
      <c r="H238" s="3"/>
      <c r="I238" s="3"/>
      <c r="J238" s="3"/>
      <c r="K238" s="3"/>
      <c r="L238" s="3"/>
      <c r="M238" s="3"/>
      <c r="N238" s="3"/>
      <c r="O238" s="1"/>
      <c r="P238" s="1"/>
      <c r="Q238" s="4"/>
      <c r="R238" s="3"/>
    </row>
    <row r="239" spans="4:18" x14ac:dyDescent="0.25">
      <c r="D239" s="1"/>
      <c r="E239" s="2"/>
      <c r="F239" s="3"/>
      <c r="G239" s="3"/>
      <c r="H239" s="3"/>
      <c r="I239" s="3"/>
      <c r="J239" s="3"/>
      <c r="K239" s="3"/>
      <c r="L239" s="3"/>
      <c r="M239" s="3"/>
      <c r="N239" s="3"/>
      <c r="O239" s="1"/>
      <c r="P239" s="1"/>
      <c r="Q239" s="4"/>
      <c r="R239" s="3"/>
    </row>
    <row r="240" spans="4:18" x14ac:dyDescent="0.25">
      <c r="D240" s="1"/>
      <c r="E240" s="2"/>
      <c r="F240" s="3"/>
      <c r="G240" s="3"/>
      <c r="H240" s="3"/>
      <c r="I240" s="3"/>
      <c r="J240" s="3"/>
      <c r="K240" s="3"/>
      <c r="L240" s="3"/>
      <c r="M240" s="3"/>
      <c r="N240" s="3"/>
      <c r="O240" s="1"/>
      <c r="P240" s="1"/>
      <c r="Q240" s="4"/>
      <c r="R240" s="3"/>
    </row>
    <row r="241" spans="4:18" x14ac:dyDescent="0.25">
      <c r="D241" s="1"/>
      <c r="E241" s="2"/>
      <c r="F241" s="3"/>
      <c r="G241" s="3"/>
      <c r="H241" s="3"/>
      <c r="I241" s="3"/>
      <c r="J241" s="3"/>
      <c r="K241" s="3"/>
      <c r="L241" s="3"/>
      <c r="M241" s="3"/>
      <c r="N241" s="3"/>
      <c r="O241" s="1"/>
      <c r="P241" s="1"/>
      <c r="Q241" s="4"/>
      <c r="R241" s="3"/>
    </row>
    <row r="242" spans="4:18" x14ac:dyDescent="0.25">
      <c r="D242" s="1"/>
      <c r="E242" s="2"/>
      <c r="F242" s="3"/>
      <c r="G242" s="3"/>
      <c r="H242" s="3"/>
      <c r="I242" s="3"/>
      <c r="J242" s="3"/>
      <c r="K242" s="3"/>
      <c r="L242" s="3"/>
      <c r="M242" s="3"/>
      <c r="N242" s="3"/>
      <c r="O242" s="1"/>
      <c r="P242" s="1"/>
      <c r="Q242" s="4"/>
      <c r="R242" s="3"/>
    </row>
    <row r="243" spans="4:18" x14ac:dyDescent="0.25">
      <c r="D243" s="1"/>
      <c r="E243" s="2"/>
      <c r="F243" s="3"/>
      <c r="G243" s="3"/>
      <c r="H243" s="3"/>
      <c r="I243" s="3"/>
      <c r="J243" s="3"/>
      <c r="K243" s="3"/>
      <c r="L243" s="3"/>
      <c r="M243" s="3"/>
      <c r="N243" s="3"/>
      <c r="O243" s="1"/>
      <c r="P243" s="1"/>
      <c r="Q243" s="4"/>
      <c r="R243" s="3"/>
    </row>
    <row r="244" spans="4:18" x14ac:dyDescent="0.25">
      <c r="D244" s="1"/>
      <c r="E244" s="2"/>
      <c r="F244" s="3"/>
      <c r="G244" s="3"/>
      <c r="H244" s="3"/>
      <c r="I244" s="3"/>
      <c r="J244" s="3"/>
      <c r="K244" s="3"/>
      <c r="L244" s="3"/>
      <c r="M244" s="3"/>
      <c r="N244" s="3"/>
      <c r="O244" s="1"/>
      <c r="P244" s="1"/>
      <c r="Q244" s="4"/>
      <c r="R244" s="3"/>
    </row>
    <row r="245" spans="4:18" x14ac:dyDescent="0.25">
      <c r="D245" s="1"/>
      <c r="E245" s="2"/>
      <c r="F245" s="3"/>
      <c r="G245" s="3"/>
      <c r="H245" s="3"/>
      <c r="I245" s="3"/>
      <c r="J245" s="3"/>
      <c r="K245" s="3"/>
      <c r="L245" s="3"/>
      <c r="M245" s="3"/>
      <c r="N245" s="3"/>
      <c r="O245" s="1"/>
      <c r="P245" s="1"/>
      <c r="Q245" s="4"/>
      <c r="R245" s="3"/>
    </row>
    <row r="246" spans="4:18" x14ac:dyDescent="0.25">
      <c r="D246" s="1"/>
      <c r="E246" s="2"/>
      <c r="F246" s="3"/>
      <c r="G246" s="3"/>
      <c r="H246" s="3"/>
      <c r="I246" s="3"/>
      <c r="J246" s="3"/>
      <c r="K246" s="3"/>
      <c r="L246" s="3"/>
      <c r="M246" s="3"/>
      <c r="N246" s="3"/>
      <c r="O246" s="1"/>
      <c r="P246" s="1"/>
      <c r="Q246" s="4"/>
      <c r="R246" s="3"/>
    </row>
    <row r="247" spans="4:18" x14ac:dyDescent="0.25">
      <c r="D247" s="1"/>
      <c r="E247" s="2"/>
      <c r="F247" s="3"/>
      <c r="G247" s="3"/>
      <c r="H247" s="3"/>
      <c r="I247" s="3"/>
      <c r="J247" s="3"/>
      <c r="K247" s="3"/>
      <c r="L247" s="3"/>
      <c r="M247" s="3"/>
      <c r="N247" s="3"/>
      <c r="O247" s="1"/>
      <c r="P247" s="1"/>
      <c r="Q247" s="4"/>
      <c r="R247" s="3"/>
    </row>
    <row r="248" spans="4:18" x14ac:dyDescent="0.25">
      <c r="D248" s="1"/>
      <c r="E248" s="2"/>
      <c r="F248" s="3"/>
      <c r="G248" s="3"/>
      <c r="H248" s="3"/>
      <c r="I248" s="3"/>
      <c r="J248" s="3"/>
      <c r="K248" s="3"/>
      <c r="L248" s="3"/>
      <c r="M248" s="3"/>
      <c r="N248" s="3"/>
      <c r="O248" s="1"/>
      <c r="P248" s="1"/>
      <c r="Q248" s="4"/>
      <c r="R248" s="3"/>
    </row>
    <row r="249" spans="4:18" x14ac:dyDescent="0.25">
      <c r="D249" s="1"/>
      <c r="E249" s="2"/>
      <c r="F249" s="3"/>
      <c r="G249" s="3"/>
      <c r="H249" s="3"/>
      <c r="I249" s="3"/>
      <c r="J249" s="3"/>
      <c r="K249" s="3"/>
      <c r="L249" s="3"/>
      <c r="M249" s="3"/>
      <c r="N249" s="3"/>
      <c r="O249" s="1"/>
      <c r="P249" s="1"/>
      <c r="Q249" s="4"/>
      <c r="R249" s="3"/>
    </row>
    <row r="250" spans="4:18" x14ac:dyDescent="0.25">
      <c r="D250" s="1"/>
      <c r="E250" s="2"/>
      <c r="F250" s="3"/>
      <c r="G250" s="3"/>
      <c r="H250" s="3"/>
      <c r="I250" s="3"/>
      <c r="J250" s="3"/>
      <c r="K250" s="3"/>
      <c r="L250" s="3"/>
      <c r="M250" s="3"/>
      <c r="N250" s="3"/>
      <c r="O250" s="1"/>
      <c r="P250" s="1"/>
      <c r="Q250" s="4"/>
      <c r="R250" s="3"/>
    </row>
    <row r="251" spans="4:18" x14ac:dyDescent="0.25">
      <c r="D251" s="1"/>
      <c r="E251" s="2"/>
      <c r="F251" s="3"/>
      <c r="G251" s="3"/>
      <c r="H251" s="3"/>
      <c r="I251" s="3"/>
      <c r="J251" s="3"/>
      <c r="K251" s="3"/>
      <c r="L251" s="3"/>
      <c r="M251" s="3"/>
      <c r="N251" s="3"/>
      <c r="O251" s="1"/>
      <c r="P251" s="1"/>
      <c r="Q251" s="4"/>
      <c r="R251" s="3"/>
    </row>
    <row r="252" spans="4:18" x14ac:dyDescent="0.25">
      <c r="D252" s="1"/>
      <c r="E252" s="2"/>
      <c r="F252" s="3"/>
      <c r="G252" s="3"/>
      <c r="H252" s="3"/>
      <c r="I252" s="3"/>
      <c r="J252" s="3"/>
      <c r="K252" s="3"/>
      <c r="L252" s="3"/>
      <c r="M252" s="3"/>
      <c r="N252" s="3"/>
      <c r="O252" s="1"/>
      <c r="P252" s="1"/>
      <c r="Q252" s="4"/>
      <c r="R252" s="3"/>
    </row>
    <row r="253" spans="4:18" x14ac:dyDescent="0.25">
      <c r="D253" s="1"/>
      <c r="E253" s="2"/>
      <c r="F253" s="3"/>
      <c r="G253" s="3"/>
      <c r="H253" s="3"/>
      <c r="I253" s="3"/>
      <c r="J253" s="3"/>
      <c r="K253" s="3"/>
      <c r="L253" s="3"/>
      <c r="M253" s="3"/>
      <c r="N253" s="3"/>
      <c r="O253" s="1"/>
      <c r="P253" s="1"/>
      <c r="Q253" s="4"/>
      <c r="R253" s="3"/>
    </row>
    <row r="254" spans="4:18" x14ac:dyDescent="0.25">
      <c r="D254" s="1"/>
      <c r="E254" s="2"/>
      <c r="F254" s="3"/>
      <c r="G254" s="3"/>
      <c r="H254" s="3"/>
      <c r="I254" s="3"/>
      <c r="J254" s="3"/>
      <c r="K254" s="3"/>
      <c r="L254" s="3"/>
      <c r="M254" s="3"/>
      <c r="N254" s="3"/>
      <c r="O254" s="1"/>
      <c r="P254" s="1"/>
      <c r="Q254" s="4"/>
      <c r="R254" s="3"/>
    </row>
    <row r="255" spans="4:18" x14ac:dyDescent="0.25">
      <c r="D255" s="1"/>
      <c r="E255" s="2"/>
      <c r="F255" s="3"/>
      <c r="G255" s="3"/>
      <c r="H255" s="3"/>
      <c r="I255" s="3"/>
      <c r="J255" s="3"/>
      <c r="K255" s="3"/>
      <c r="L255" s="3"/>
      <c r="M255" s="3"/>
      <c r="N255" s="3"/>
      <c r="O255" s="1"/>
      <c r="P255" s="1"/>
      <c r="Q255" s="4"/>
      <c r="R255" s="3"/>
    </row>
    <row r="256" spans="4:18" x14ac:dyDescent="0.25">
      <c r="D256" s="1"/>
      <c r="E256" s="2"/>
      <c r="F256" s="3"/>
      <c r="G256" s="3"/>
      <c r="H256" s="3"/>
      <c r="I256" s="3"/>
      <c r="J256" s="3"/>
      <c r="K256" s="3"/>
      <c r="L256" s="3"/>
      <c r="M256" s="3"/>
      <c r="N256" s="3"/>
      <c r="O256" s="1"/>
      <c r="P256" s="1"/>
      <c r="Q256" s="4"/>
      <c r="R256" s="3"/>
    </row>
    <row r="257" spans="4:18" x14ac:dyDescent="0.25">
      <c r="D257" s="1"/>
      <c r="E257" s="2"/>
      <c r="F257" s="3"/>
      <c r="G257" s="3"/>
      <c r="H257" s="3"/>
      <c r="I257" s="3"/>
      <c r="J257" s="3"/>
      <c r="K257" s="3"/>
      <c r="L257" s="3"/>
      <c r="M257" s="3"/>
      <c r="N257" s="3"/>
      <c r="O257" s="1"/>
      <c r="P257" s="1"/>
      <c r="Q257" s="4"/>
      <c r="R257" s="3"/>
    </row>
    <row r="258" spans="4:18" x14ac:dyDescent="0.25">
      <c r="D258" s="1"/>
      <c r="E258" s="2"/>
      <c r="F258" s="3"/>
      <c r="G258" s="3"/>
      <c r="H258" s="3"/>
      <c r="I258" s="3"/>
      <c r="J258" s="3"/>
      <c r="K258" s="3"/>
      <c r="L258" s="3"/>
      <c r="M258" s="3"/>
      <c r="N258" s="3"/>
      <c r="O258" s="1"/>
      <c r="P258" s="1"/>
      <c r="Q258" s="4"/>
      <c r="R258" s="3"/>
    </row>
    <row r="259" spans="4:18" x14ac:dyDescent="0.25">
      <c r="D259" s="1"/>
      <c r="E259" s="2"/>
      <c r="F259" s="3"/>
      <c r="G259" s="3"/>
      <c r="H259" s="3"/>
      <c r="I259" s="3"/>
      <c r="J259" s="3"/>
      <c r="K259" s="3"/>
      <c r="L259" s="3"/>
      <c r="M259" s="3"/>
      <c r="N259" s="3"/>
      <c r="O259" s="1"/>
      <c r="P259" s="1"/>
      <c r="Q259" s="4"/>
      <c r="R259" s="3"/>
    </row>
    <row r="260" spans="4:18" x14ac:dyDescent="0.25">
      <c r="D260" s="1"/>
      <c r="E260" s="2"/>
      <c r="F260" s="3"/>
      <c r="G260" s="3"/>
      <c r="H260" s="3"/>
      <c r="I260" s="3"/>
      <c r="J260" s="3"/>
      <c r="K260" s="3"/>
      <c r="L260" s="3"/>
      <c r="M260" s="3"/>
      <c r="N260" s="3"/>
      <c r="O260" s="1"/>
      <c r="P260" s="1"/>
      <c r="Q260" s="4"/>
      <c r="R260" s="3"/>
    </row>
    <row r="261" spans="4:18" x14ac:dyDescent="0.25">
      <c r="D261" s="1"/>
      <c r="E261" s="2"/>
      <c r="F261" s="3"/>
      <c r="G261" s="3"/>
      <c r="H261" s="3"/>
      <c r="I261" s="3"/>
      <c r="J261" s="3"/>
      <c r="K261" s="3"/>
      <c r="L261" s="3"/>
      <c r="M261" s="3"/>
      <c r="N261" s="3"/>
      <c r="O261" s="1"/>
      <c r="P261" s="1"/>
      <c r="Q261" s="4"/>
      <c r="R261" s="3"/>
    </row>
    <row r="262" spans="4:18" x14ac:dyDescent="0.25">
      <c r="D262" s="1"/>
      <c r="E262" s="2"/>
      <c r="F262" s="3"/>
      <c r="G262" s="3"/>
      <c r="H262" s="3"/>
      <c r="I262" s="3"/>
      <c r="J262" s="3"/>
      <c r="K262" s="3"/>
      <c r="L262" s="3"/>
      <c r="M262" s="3"/>
      <c r="N262" s="3"/>
      <c r="O262" s="1"/>
      <c r="P262" s="1"/>
      <c r="Q262" s="4"/>
      <c r="R262" s="3"/>
    </row>
    <row r="263" spans="4:18" x14ac:dyDescent="0.25">
      <c r="D263" s="1"/>
      <c r="E263" s="2"/>
      <c r="F263" s="3"/>
      <c r="G263" s="3"/>
      <c r="H263" s="3"/>
      <c r="I263" s="3"/>
      <c r="J263" s="3"/>
      <c r="K263" s="3"/>
      <c r="L263" s="3"/>
      <c r="M263" s="3"/>
      <c r="N263" s="3"/>
      <c r="O263" s="1"/>
      <c r="P263" s="1"/>
      <c r="Q263" s="4"/>
      <c r="R263" s="3"/>
    </row>
    <row r="264" spans="4:18" x14ac:dyDescent="0.25">
      <c r="D264" s="1"/>
      <c r="E264" s="2"/>
      <c r="F264" s="3"/>
      <c r="G264" s="3"/>
      <c r="H264" s="3"/>
      <c r="I264" s="3"/>
      <c r="J264" s="3"/>
      <c r="K264" s="3"/>
      <c r="L264" s="3"/>
      <c r="M264" s="3"/>
      <c r="N264" s="3"/>
      <c r="O264" s="1"/>
      <c r="P264" s="1"/>
      <c r="Q264" s="4"/>
      <c r="R264" s="3"/>
    </row>
    <row r="265" spans="4:18" x14ac:dyDescent="0.25">
      <c r="D265" s="1"/>
      <c r="E265" s="2"/>
      <c r="F265" s="3"/>
      <c r="G265" s="3"/>
      <c r="H265" s="3"/>
      <c r="I265" s="3"/>
      <c r="J265" s="3"/>
      <c r="K265" s="3"/>
      <c r="L265" s="3"/>
      <c r="M265" s="3"/>
      <c r="N265" s="3"/>
      <c r="O265" s="1"/>
      <c r="P265" s="1"/>
      <c r="Q265" s="4"/>
      <c r="R265" s="3"/>
    </row>
    <row r="266" spans="4:18" x14ac:dyDescent="0.25">
      <c r="D266" s="1"/>
      <c r="E266" s="2"/>
      <c r="F266" s="3"/>
      <c r="G266" s="3"/>
      <c r="H266" s="3"/>
      <c r="I266" s="3"/>
      <c r="J266" s="3"/>
      <c r="K266" s="3"/>
      <c r="L266" s="3"/>
      <c r="M266" s="3"/>
      <c r="N266" s="3"/>
      <c r="O266" s="1"/>
      <c r="P266" s="1"/>
      <c r="Q266" s="4"/>
      <c r="R266" s="3"/>
    </row>
    <row r="267" spans="4:18" x14ac:dyDescent="0.25">
      <c r="D267" s="1"/>
      <c r="E267" s="2"/>
      <c r="F267" s="3"/>
      <c r="G267" s="3"/>
      <c r="H267" s="3"/>
      <c r="I267" s="3"/>
      <c r="J267" s="3"/>
      <c r="K267" s="3"/>
      <c r="L267" s="3"/>
      <c r="M267" s="3"/>
      <c r="N267" s="3"/>
      <c r="O267" s="1"/>
      <c r="P267" s="1"/>
      <c r="Q267" s="4"/>
      <c r="R267" s="3"/>
    </row>
    <row r="268" spans="4:18" x14ac:dyDescent="0.25">
      <c r="D268" s="1"/>
      <c r="E268" s="2"/>
      <c r="F268" s="3"/>
      <c r="G268" s="3"/>
      <c r="H268" s="3"/>
      <c r="I268" s="3"/>
      <c r="J268" s="3"/>
      <c r="K268" s="3"/>
      <c r="L268" s="3"/>
      <c r="M268" s="3"/>
      <c r="N268" s="3"/>
      <c r="O268" s="1"/>
      <c r="P268" s="1"/>
      <c r="Q268" s="4"/>
      <c r="R268" s="3"/>
    </row>
    <row r="269" spans="4:18" x14ac:dyDescent="0.25">
      <c r="D269" s="1"/>
      <c r="E269" s="2"/>
      <c r="F269" s="3"/>
      <c r="G269" s="3"/>
      <c r="H269" s="3"/>
      <c r="I269" s="3"/>
      <c r="J269" s="3"/>
      <c r="K269" s="3"/>
      <c r="L269" s="3"/>
      <c r="M269" s="3"/>
      <c r="N269" s="3"/>
      <c r="O269" s="1"/>
      <c r="P269" s="1"/>
      <c r="Q269" s="4"/>
      <c r="R269" s="3"/>
    </row>
    <row r="270" spans="4:18" x14ac:dyDescent="0.25">
      <c r="D270" s="1"/>
      <c r="E270" s="2"/>
      <c r="F270" s="3"/>
      <c r="G270" s="3"/>
      <c r="H270" s="3"/>
      <c r="I270" s="3"/>
      <c r="J270" s="3"/>
      <c r="K270" s="3"/>
      <c r="L270" s="3"/>
      <c r="M270" s="3"/>
      <c r="N270" s="3"/>
      <c r="O270" s="1"/>
      <c r="P270" s="1"/>
      <c r="Q270" s="4"/>
      <c r="R270" s="3"/>
    </row>
    <row r="271" spans="4:18" x14ac:dyDescent="0.25">
      <c r="D271" s="1"/>
      <c r="E271" s="2"/>
      <c r="F271" s="3"/>
      <c r="G271" s="3"/>
      <c r="H271" s="3"/>
      <c r="I271" s="3"/>
      <c r="J271" s="3"/>
      <c r="K271" s="3"/>
      <c r="L271" s="3"/>
      <c r="M271" s="3"/>
      <c r="N271" s="3"/>
      <c r="O271" s="1"/>
      <c r="P271" s="1"/>
      <c r="Q271" s="4"/>
      <c r="R271" s="3"/>
    </row>
    <row r="272" spans="4:18" x14ac:dyDescent="0.25">
      <c r="D272" s="1"/>
      <c r="E272" s="2"/>
      <c r="F272" s="3"/>
      <c r="G272" s="3"/>
      <c r="H272" s="3"/>
      <c r="I272" s="3"/>
      <c r="J272" s="3"/>
      <c r="K272" s="3"/>
      <c r="L272" s="3"/>
      <c r="M272" s="3"/>
      <c r="N272" s="3"/>
      <c r="O272" s="1"/>
      <c r="P272" s="1"/>
      <c r="Q272" s="4"/>
      <c r="R272" s="3"/>
    </row>
    <row r="273" spans="4:18" x14ac:dyDescent="0.25">
      <c r="D273" s="1"/>
      <c r="E273" s="2"/>
      <c r="F273" s="3"/>
      <c r="G273" s="3"/>
      <c r="H273" s="3"/>
      <c r="I273" s="3"/>
      <c r="J273" s="3"/>
      <c r="K273" s="3"/>
      <c r="L273" s="3"/>
      <c r="M273" s="3"/>
      <c r="N273" s="3"/>
      <c r="O273" s="1"/>
      <c r="P273" s="1"/>
      <c r="Q273" s="4"/>
      <c r="R273" s="3"/>
    </row>
    <row r="274" spans="4:18" x14ac:dyDescent="0.25">
      <c r="D274" s="1"/>
      <c r="E274" s="2"/>
      <c r="F274" s="3"/>
      <c r="G274" s="3"/>
      <c r="H274" s="3"/>
      <c r="I274" s="3"/>
      <c r="J274" s="3"/>
      <c r="K274" s="3"/>
      <c r="L274" s="3"/>
      <c r="M274" s="3"/>
      <c r="N274" s="3"/>
      <c r="O274" s="1"/>
      <c r="P274" s="1"/>
      <c r="Q274" s="4"/>
      <c r="R274" s="3"/>
    </row>
    <row r="275" spans="4:18" x14ac:dyDescent="0.25">
      <c r="D275" s="1"/>
      <c r="E275" s="2"/>
      <c r="F275" s="3"/>
      <c r="G275" s="3"/>
      <c r="H275" s="3"/>
      <c r="I275" s="3"/>
      <c r="J275" s="3"/>
      <c r="K275" s="3"/>
      <c r="L275" s="3"/>
      <c r="M275" s="3"/>
      <c r="N275" s="3"/>
      <c r="O275" s="1"/>
      <c r="P275" s="1"/>
      <c r="Q275" s="4"/>
      <c r="R275" s="3"/>
    </row>
    <row r="276" spans="4:18" x14ac:dyDescent="0.25">
      <c r="D276" s="1"/>
      <c r="E276" s="2"/>
      <c r="F276" s="3"/>
      <c r="G276" s="3"/>
      <c r="H276" s="3"/>
      <c r="I276" s="3"/>
      <c r="J276" s="3"/>
      <c r="K276" s="3"/>
      <c r="L276" s="3"/>
      <c r="M276" s="3"/>
      <c r="N276" s="3"/>
      <c r="O276" s="1"/>
      <c r="P276" s="1"/>
      <c r="Q276" s="4"/>
      <c r="R276" s="3"/>
    </row>
    <row r="277" spans="4:18" x14ac:dyDescent="0.25">
      <c r="D277" s="1"/>
      <c r="E277" s="2"/>
      <c r="F277" s="3"/>
      <c r="G277" s="3"/>
      <c r="H277" s="3"/>
      <c r="I277" s="3"/>
      <c r="J277" s="3"/>
      <c r="K277" s="3"/>
      <c r="L277" s="3"/>
      <c r="M277" s="3"/>
      <c r="N277" s="3"/>
      <c r="O277" s="1"/>
      <c r="P277" s="1"/>
      <c r="Q277" s="4"/>
      <c r="R277" s="3"/>
    </row>
    <row r="278" spans="4:18" x14ac:dyDescent="0.25">
      <c r="D278" s="1"/>
      <c r="E278" s="2"/>
      <c r="F278" s="3"/>
      <c r="G278" s="3"/>
      <c r="H278" s="3"/>
      <c r="I278" s="3"/>
      <c r="J278" s="3"/>
      <c r="K278" s="3"/>
      <c r="L278" s="3"/>
      <c r="M278" s="3"/>
      <c r="N278" s="3"/>
      <c r="O278" s="1"/>
      <c r="P278" s="1"/>
      <c r="Q278" s="4"/>
      <c r="R278" s="3"/>
    </row>
    <row r="279" spans="4:18" x14ac:dyDescent="0.25">
      <c r="D279" s="1"/>
      <c r="E279" s="2"/>
      <c r="F279" s="3"/>
      <c r="G279" s="3"/>
      <c r="H279" s="3"/>
      <c r="I279" s="3"/>
      <c r="J279" s="3"/>
      <c r="K279" s="3"/>
      <c r="L279" s="3"/>
      <c r="M279" s="3"/>
      <c r="N279" s="3"/>
      <c r="O279" s="1"/>
      <c r="P279" s="1"/>
      <c r="Q279" s="4"/>
      <c r="R279" s="3"/>
    </row>
    <row r="280" spans="4:18" x14ac:dyDescent="0.25">
      <c r="D280" s="1"/>
      <c r="E280" s="2"/>
      <c r="F280" s="3"/>
      <c r="G280" s="3"/>
      <c r="H280" s="3"/>
      <c r="I280" s="3"/>
      <c r="J280" s="3"/>
      <c r="K280" s="3"/>
      <c r="L280" s="3"/>
      <c r="M280" s="3"/>
      <c r="N280" s="3"/>
      <c r="O280" s="1"/>
      <c r="P280" s="1"/>
      <c r="Q280" s="4"/>
      <c r="R280" s="3"/>
    </row>
    <row r="281" spans="4:18" x14ac:dyDescent="0.25">
      <c r="D281" s="1"/>
      <c r="E281" s="2"/>
      <c r="F281" s="3"/>
      <c r="G281" s="3"/>
      <c r="H281" s="3"/>
      <c r="I281" s="3"/>
      <c r="J281" s="3"/>
      <c r="K281" s="3"/>
      <c r="L281" s="3"/>
      <c r="M281" s="3"/>
      <c r="N281" s="3"/>
      <c r="O281" s="1"/>
      <c r="P281" s="1"/>
      <c r="Q281" s="4"/>
      <c r="R281" s="3"/>
    </row>
    <row r="282" spans="4:18" x14ac:dyDescent="0.25">
      <c r="D282" s="1"/>
      <c r="E282" s="2"/>
      <c r="F282" s="3"/>
      <c r="G282" s="3"/>
      <c r="H282" s="3"/>
      <c r="I282" s="3"/>
      <c r="J282" s="3"/>
      <c r="K282" s="3"/>
      <c r="L282" s="3"/>
      <c r="M282" s="3"/>
      <c r="N282" s="3"/>
      <c r="O282" s="1"/>
      <c r="P282" s="1"/>
      <c r="Q282" s="4"/>
      <c r="R282" s="3"/>
    </row>
    <row r="283" spans="4:18" x14ac:dyDescent="0.25">
      <c r="D283" s="1"/>
      <c r="E283" s="2"/>
      <c r="F283" s="3"/>
      <c r="G283" s="3"/>
      <c r="H283" s="3"/>
      <c r="I283" s="3"/>
      <c r="J283" s="3"/>
      <c r="K283" s="3"/>
      <c r="L283" s="3"/>
      <c r="M283" s="3"/>
      <c r="N283" s="3"/>
      <c r="O283" s="1"/>
      <c r="P283" s="1"/>
      <c r="Q283" s="4"/>
      <c r="R283" s="3"/>
    </row>
    <row r="284" spans="4:18" x14ac:dyDescent="0.25">
      <c r="D284" s="1"/>
      <c r="E284" s="2"/>
      <c r="F284" s="3"/>
      <c r="G284" s="3"/>
      <c r="H284" s="3"/>
      <c r="I284" s="3"/>
      <c r="J284" s="3"/>
      <c r="K284" s="3"/>
      <c r="L284" s="3"/>
      <c r="M284" s="3"/>
      <c r="N284" s="3"/>
      <c r="O284" s="1"/>
      <c r="P284" s="1"/>
      <c r="Q284" s="4"/>
      <c r="R284" s="3"/>
    </row>
  </sheetData>
  <mergeCells count="29">
    <mergeCell ref="C174:E174"/>
    <mergeCell ref="L174:N174"/>
    <mergeCell ref="B121:C121"/>
    <mergeCell ref="B123:C123"/>
    <mergeCell ref="B128:C128"/>
    <mergeCell ref="B136:C136"/>
    <mergeCell ref="B144:C144"/>
    <mergeCell ref="B154:C154"/>
    <mergeCell ref="A169:R169"/>
    <mergeCell ref="B158:C158"/>
    <mergeCell ref="A170:R170"/>
    <mergeCell ref="C173:E173"/>
    <mergeCell ref="L173:N173"/>
    <mergeCell ref="B116:C116"/>
    <mergeCell ref="B40:C40"/>
    <mergeCell ref="B41:C41"/>
    <mergeCell ref="B45:C45"/>
    <mergeCell ref="A51:C51"/>
    <mergeCell ref="B52:C52"/>
    <mergeCell ref="B67:C67"/>
    <mergeCell ref="A76:C76"/>
    <mergeCell ref="B92:C92"/>
    <mergeCell ref="B101:C101"/>
    <mergeCell ref="B108:C108"/>
    <mergeCell ref="B114:C114"/>
    <mergeCell ref="A39:C39"/>
    <mergeCell ref="A11:R11"/>
    <mergeCell ref="A15:C15"/>
    <mergeCell ref="B16:C16"/>
  </mergeCells>
  <printOptions horizontalCentered="1"/>
  <pageMargins left="0" right="0" top="0" bottom="0.19685039370078741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TOTAL - OFICINAS - REAL</vt:lpstr>
      <vt:lpstr>'TOTAL - OFICINAS - REAL'!Area_de_impressao</vt:lpstr>
      <vt:lpstr>'TOTAL - OFICINAS - REAL'!Titulos_de_impressao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 Vivian Marin Vilefort</dc:creator>
  <cp:lastModifiedBy>POIESIS</cp:lastModifiedBy>
  <cp:lastPrinted>2024-03-15T20:56:22Z</cp:lastPrinted>
  <dcterms:created xsi:type="dcterms:W3CDTF">2024-03-12T17:24:46Z</dcterms:created>
  <dcterms:modified xsi:type="dcterms:W3CDTF">2024-03-15T21:03:15Z</dcterms:modified>
</cp:coreProperties>
</file>